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40" windowHeight="6300" activeTab="4"/>
  </bookViews>
  <sheets>
    <sheet name="biểu 2a" sheetId="1" r:id="rId1"/>
    <sheet name="Biểu 1 a" sheetId="2" r:id="rId2"/>
    <sheet name="Biểu 01 b" sheetId="3" r:id="rId3"/>
    <sheet name="Biểu 02b" sheetId="4" r:id="rId4"/>
    <sheet name="biểu 3a" sheetId="5" r:id="rId5"/>
    <sheet name="biểu 3b" sheetId="6" r:id="rId6"/>
  </sheets>
  <definedNames/>
  <calcPr fullCalcOnLoad="1"/>
</workbook>
</file>

<file path=xl/sharedStrings.xml><?xml version="1.0" encoding="utf-8"?>
<sst xmlns="http://schemas.openxmlformats.org/spreadsheetml/2006/main" count="309" uniqueCount="98">
  <si>
    <t>TT</t>
  </si>
  <si>
    <t>Ghi chú</t>
  </si>
  <si>
    <t>Cộng</t>
  </si>
  <si>
    <t>Đảng viên</t>
  </si>
  <si>
    <t>Nữ</t>
  </si>
  <si>
    <t>Tôn giáo</t>
  </si>
  <si>
    <t>Độ tuổi</t>
  </si>
  <si>
    <t>Dưới 30</t>
  </si>
  <si>
    <t>Trình độ</t>
  </si>
  <si>
    <t>Sơ cấp</t>
  </si>
  <si>
    <t>Trung cấp</t>
  </si>
  <si>
    <t>Cao đẳng</t>
  </si>
  <si>
    <t>Đại học</t>
  </si>
  <si>
    <t>Cao cấp</t>
  </si>
  <si>
    <t>Tổng cộng</t>
  </si>
  <si>
    <t>Chức danh</t>
  </si>
  <si>
    <t>Xã, thị trấn</t>
  </si>
  <si>
    <t>Loại xã, thị trấn</t>
  </si>
  <si>
    <t>Tổng số</t>
  </si>
  <si>
    <t>Trong đó</t>
  </si>
  <si>
    <t>Dân tộc thiểu số</t>
  </si>
  <si>
    <t>Chuyên môn, nghiệp vụ</t>
  </si>
  <si>
    <t>Chính trị</t>
  </si>
  <si>
    <t>Từ 30-45</t>
  </si>
  <si>
    <t>Từ 46-50</t>
  </si>
  <si>
    <t>Trên 50</t>
  </si>
  <si>
    <t>Văn hóa</t>
  </si>
  <si>
    <t>HỘI ĐỒNG NHÂN DÂN</t>
  </si>
  <si>
    <t>HUYỆN SA THẦY</t>
  </si>
  <si>
    <t>Sa Sơn</t>
  </si>
  <si>
    <t>Sa Nhơn</t>
  </si>
  <si>
    <t>Sa Nghĩa</t>
  </si>
  <si>
    <t>Sa Bình</t>
  </si>
  <si>
    <t>Ya Ly</t>
  </si>
  <si>
    <t>Ya Tăng</t>
  </si>
  <si>
    <t>Ya Xiêr</t>
  </si>
  <si>
    <t>Rờ Kơi</t>
  </si>
  <si>
    <t>Mô Rai</t>
  </si>
  <si>
    <t>Hơ Moong</t>
  </si>
  <si>
    <t>Thị trấn Sa Thầy</t>
  </si>
  <si>
    <t>Loại 1</t>
  </si>
  <si>
    <t>Loại 3</t>
  </si>
  <si>
    <t>Loại 2</t>
  </si>
  <si>
    <t>Số lượng hiện có (người)</t>
  </si>
  <si>
    <t>Chứng chỉ tin học</t>
  </si>
  <si>
    <t>Chứng chỉ ngoại ngữ</t>
  </si>
  <si>
    <t>Cán bộ</t>
  </si>
  <si>
    <t>Số chức danh theo quy định</t>
  </si>
  <si>
    <t>Số chức danh đã bố trí</t>
  </si>
  <si>
    <t>Công chức</t>
  </si>
  <si>
    <t>Cán bộ không chuyên trách cấp xã</t>
  </si>
  <si>
    <t>Cán bộ không chuyên trách ở thôn, làng</t>
  </si>
  <si>
    <t>Số lượng được giao tối đa (người)</t>
  </si>
  <si>
    <t>Số lượng cán bộ, công chức</t>
  </si>
  <si>
    <t>Số chức danh chưa bố trí</t>
  </si>
  <si>
    <t>Biểu 01a</t>
  </si>
  <si>
    <t>BÁO CÁO TỔNG HỢP CHỨC DANH, SỐ LƯỢNG CÁN BỘ KHÔNG CHUYÊN TRÁCH CẤP XÃ</t>
  </si>
  <si>
    <t xml:space="preserve">Số lượng   </t>
  </si>
  <si>
    <t>Số thôn, làng</t>
  </si>
  <si>
    <t xml:space="preserve">Tổng số </t>
  </si>
  <si>
    <t>Biểu số 01b</t>
  </si>
  <si>
    <t>Số lượng kiêm nhiệm (người)</t>
  </si>
  <si>
    <t>Trong đó, kiêm nhiệm</t>
  </si>
  <si>
    <t xml:space="preserve">BÁO CÁO TỔNG HỢP CHẤT LƯỢNG NHỮNG NGƯỜI HOẠT ĐỘNG KHÔNG CHUYÊN TRÁCH CẤP XÃ </t>
  </si>
  <si>
    <t xml:space="preserve">BÁO CÁO TỔNG HỢP CHẤT LƯỢNG CÁN BỘ CẤP XÃ </t>
  </si>
  <si>
    <t>Cán bộ huyện điều động, tăng cường</t>
  </si>
  <si>
    <t>THPT</t>
  </si>
  <si>
    <t>THCS</t>
  </si>
  <si>
    <t>TH</t>
  </si>
  <si>
    <t>Tỷ lệ (%)</t>
  </si>
  <si>
    <t xml:space="preserve">BÁO CÁO TỔNG HỢP CHẤT LƯỢNG CÔNG CHỨC CẤP XÃ </t>
  </si>
  <si>
    <t>Biểu 02a</t>
  </si>
  <si>
    <t>Biểu 02b</t>
  </si>
  <si>
    <t>Đang học, Chưa qua đào tạo</t>
  </si>
  <si>
    <t>0</t>
  </si>
  <si>
    <t>Biểu 03a</t>
  </si>
  <si>
    <t xml:space="preserve">Tổng số người hoạt động chính </t>
  </si>
  <si>
    <t>BÁO CÁO TỔNG HỢP CHẤT LƯỢNG NHỮNG NGƯỜI HOẠT ĐỘNG KHÔNG CHUYÊN TRÁCH Ở THÔN, LÀNG</t>
  </si>
  <si>
    <t>Biểu 03b</t>
  </si>
  <si>
    <t>Số chức vụ theo quy định</t>
  </si>
  <si>
    <t>Số chức vụ đã bố trí</t>
  </si>
  <si>
    <t>Số chức vụ chưa bố trí</t>
  </si>
  <si>
    <t>Chức vụ, chức danh cán bộ, công chức</t>
  </si>
  <si>
    <r>
      <rPr>
        <b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(1)</t>
    </r>
    <r>
      <rPr>
        <sz val="12"/>
        <rFont val="Times New Roman"/>
        <family val="1"/>
      </rPr>
      <t xml:space="preserve"> 11/11 xã, thị trấn thực hiện bố trí Bí thư hoặc Phó Bí thư Đảng ủy kiêm nhiệm Chủ tịch HĐND</t>
    </r>
  </si>
  <si>
    <r>
      <rPr>
        <vertAlign val="superscript"/>
        <sz val="12"/>
        <rFont val="Times New Roman"/>
        <family val="1"/>
      </rPr>
      <t>(3)</t>
    </r>
    <r>
      <rPr>
        <sz val="12"/>
        <rFont val="Times New Roman"/>
        <family val="1"/>
      </rPr>
      <t xml:space="preserve"> Xã Ya Tăng khuyết chức danh Trưởng Công an xã; xã Sa Nghĩa, Ya Ly khuyết chức danh Chỉ huy trưởng BCH Quân sự xã</t>
    </r>
  </si>
  <si>
    <t>BÁO CÁO TỔNG HỢP CHỨC VỤ, CHỨC DANH, SỐ LƯỢNG CÁN BỘ, CÔNG CHỨC CẤP XÃ</t>
  </si>
  <si>
    <r>
      <rPr>
        <vertAlign val="superscript"/>
        <sz val="12"/>
        <rFont val="Times New Roman"/>
        <family val="1"/>
      </rPr>
      <t>(2)</t>
    </r>
    <r>
      <rPr>
        <sz val="12"/>
        <rFont val="Times New Roman"/>
        <family val="1"/>
      </rPr>
      <t xml:space="preserve"> Xã Sa Sơn khuyết chức vụ Phó Bí thư Đảng ủy</t>
    </r>
  </si>
  <si>
    <r>
      <t>Ghi chú: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(1)</t>
    </r>
    <r>
      <rPr>
        <sz val="12"/>
        <rFont val="Times New Roman"/>
        <family val="1"/>
      </rPr>
      <t xml:space="preserve"> Xã Sa Sơn chưa bố trí Cấp ủy phụ trách Tổ chức, Cấp ủy phụ trách Kiểm tra; xã Sa Nghĩa chưa bố trí Phó Công an xã; xã Ya Xiêr chưa bố trí Cấp ủy phụ trách Tôn giáo, Cấp ủy phụ trách Dân vận; xã Rờ Kơi chưa bố trí Cấp ủy phụ trách Tổ chức, Cấp ủy phụ trách Tuyên giáo</t>
    </r>
  </si>
  <si>
    <r>
      <t>11</t>
    </r>
    <r>
      <rPr>
        <b/>
        <vertAlign val="superscript"/>
        <sz val="12"/>
        <rFont val="Times New Roman"/>
        <family val="1"/>
      </rPr>
      <t>(1)</t>
    </r>
  </si>
  <si>
    <r>
      <t>1</t>
    </r>
    <r>
      <rPr>
        <b/>
        <vertAlign val="superscript"/>
        <sz val="12"/>
        <rFont val="Times New Roman"/>
        <family val="1"/>
      </rPr>
      <t>(2)</t>
    </r>
  </si>
  <si>
    <r>
      <t>3</t>
    </r>
    <r>
      <rPr>
        <b/>
        <vertAlign val="superscript"/>
        <sz val="12"/>
        <rFont val="Times New Roman"/>
        <family val="1"/>
      </rPr>
      <t>(3)</t>
    </r>
  </si>
  <si>
    <r>
      <t>7</t>
    </r>
    <r>
      <rPr>
        <b/>
        <vertAlign val="superscript"/>
        <sz val="12"/>
        <rFont val="Times New Roman"/>
        <family val="1"/>
      </rPr>
      <t>(1)</t>
    </r>
  </si>
  <si>
    <r>
      <t>167</t>
    </r>
    <r>
      <rPr>
        <b/>
        <vertAlign val="superscript"/>
        <sz val="12"/>
        <rFont val="Times New Roman"/>
        <family val="1"/>
      </rPr>
      <t>(2)</t>
    </r>
  </si>
  <si>
    <r>
      <rPr>
        <vertAlign val="superscript"/>
        <sz val="12"/>
        <rFont val="Times New Roman"/>
        <family val="1"/>
      </rPr>
      <t>(2)</t>
    </r>
    <r>
      <rPr>
        <sz val="12"/>
        <rFont val="Times New Roman"/>
        <family val="1"/>
      </rPr>
      <t xml:space="preserve"> Xã Ya Ly bố trí thừa 01 chức danh (Phó BCH Quân sự xã); thị trấn Sa Thầy bố trí thừa 01 chức danh (Phó Ban Bảo vệ dân phố); Xã Ya Xiêr bố trí đủ số lượng nhưng thiếu chức danh theo quy định</t>
    </r>
  </si>
  <si>
    <r>
      <t>357</t>
    </r>
    <r>
      <rPr>
        <b/>
        <vertAlign val="superscript"/>
        <sz val="12"/>
        <rFont val="Times New Roman"/>
        <family val="1"/>
      </rPr>
      <t>(3)</t>
    </r>
  </si>
  <si>
    <r>
      <rPr>
        <vertAlign val="superscript"/>
        <sz val="12"/>
        <rFont val="Times New Roman"/>
        <family val="1"/>
      </rPr>
      <t>(3)</t>
    </r>
    <r>
      <rPr>
        <sz val="12"/>
        <rFont val="Times New Roman"/>
        <family val="1"/>
      </rPr>
      <t xml:space="preserve"> Xã Mô Rai khuyết 05 Bí thư Chi bộ; thị trấn Sa Thầy không bố trí 08 Công an viên (vì đã có Công an chính quy)</t>
    </r>
  </si>
  <si>
    <t>(Kèm theo Báo cáo số 77/BC-ĐGS ngày 03/12/2018 của Đoàn giám sát HĐND huyện)</t>
  </si>
  <si>
    <t>(Kèm theo Báo cáo số 77/BC-ĐGS ngày  03/12/2018 của Đoàn giám sát HĐND huyện)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</si>
</sst>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yy;@"/>
    <numFmt numFmtId="173" formatCode="[$-409]dddd\,\ mmmm\ dd\,\ yyyy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_(* #,##0.0_);_(* \(#,##0.0\);_(* &quot;-&quot;??_);_(@_)"/>
    <numFmt numFmtId="181" formatCode="_(* #,##0_);_(* \(#,##0\);_(* &quot;-&quot;??_);_(@_)"/>
  </numFmts>
  <fonts count="58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.VnTime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17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sz val="12"/>
      <color rgb="FFFF0000"/>
      <name val=".VnTime"/>
      <family val="2"/>
    </font>
    <font>
      <sz val="12"/>
      <color rgb="FF00B05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2" fillId="0" borderId="10" xfId="42" applyNumberFormat="1" applyFont="1" applyBorder="1" applyAlignment="1">
      <alignment horizontal="center" vertical="center"/>
    </xf>
    <xf numFmtId="181" fontId="2" fillId="0" borderId="10" xfId="42" applyNumberFormat="1" applyFont="1" applyBorder="1" applyAlignment="1">
      <alignment horizontal="center" vertical="center"/>
    </xf>
    <xf numFmtId="180" fontId="2" fillId="0" borderId="10" xfId="42" applyNumberFormat="1" applyFont="1" applyBorder="1" applyAlignment="1" quotePrefix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1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horizontal="justify" vertical="center" wrapText="1"/>
    </xf>
    <xf numFmtId="49" fontId="1" fillId="0" borderId="0" xfId="0" applyNumberFormat="1" applyFont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1" fillId="0" borderId="0" xfId="0" applyNumberFormat="1" applyFont="1" applyAlignment="1" quotePrefix="1">
      <alignment horizontal="justify" vertical="center" wrapText="1"/>
    </xf>
    <xf numFmtId="0" fontId="2" fillId="0" borderId="19" xfId="0" applyNumberFormat="1" applyFont="1" applyBorder="1" applyAlignment="1" quotePrefix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</xdr:row>
      <xdr:rowOff>38100</xdr:rowOff>
    </xdr:from>
    <xdr:to>
      <xdr:col>2</xdr:col>
      <xdr:colOff>9525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057275" y="609600"/>
          <a:ext cx="647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10</xdr:col>
      <xdr:colOff>466725</xdr:colOff>
      <xdr:row>5</xdr:row>
      <xdr:rowOff>47625</xdr:rowOff>
    </xdr:from>
    <xdr:to>
      <xdr:col>12</xdr:col>
      <xdr:colOff>381000</xdr:colOff>
      <xdr:row>5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5791200" y="126682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76200</xdr:rowOff>
    </xdr:from>
    <xdr:to>
      <xdr:col>1</xdr:col>
      <xdr:colOff>1000125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857250" y="552450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790575</xdr:colOff>
      <xdr:row>5</xdr:row>
      <xdr:rowOff>47625</xdr:rowOff>
    </xdr:from>
    <xdr:to>
      <xdr:col>7</xdr:col>
      <xdr:colOff>371475</xdr:colOff>
      <xdr:row>5</xdr:row>
      <xdr:rowOff>47625</xdr:rowOff>
    </xdr:to>
    <xdr:sp>
      <xdr:nvSpPr>
        <xdr:cNvPr id="2" name="Straight Connector 5"/>
        <xdr:cNvSpPr>
          <a:spLocks/>
        </xdr:cNvSpPr>
      </xdr:nvSpPr>
      <xdr:spPr>
        <a:xfrm>
          <a:off x="5334000" y="1238250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</xdr:row>
      <xdr:rowOff>47625</xdr:rowOff>
    </xdr:from>
    <xdr:to>
      <xdr:col>1</xdr:col>
      <xdr:colOff>1257300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1181100" y="523875"/>
          <a:ext cx="56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485775</xdr:colOff>
      <xdr:row>5</xdr:row>
      <xdr:rowOff>57150</xdr:rowOff>
    </xdr:from>
    <xdr:to>
      <xdr:col>8</xdr:col>
      <xdr:colOff>238125</xdr:colOff>
      <xdr:row>5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5381625" y="1200150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1171575" y="561975"/>
          <a:ext cx="666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57150</xdr:rowOff>
    </xdr:from>
    <xdr:to>
      <xdr:col>11</xdr:col>
      <xdr:colOff>276225</xdr:colOff>
      <xdr:row>5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5629275" y="1285875"/>
          <a:ext cx="885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</xdr:row>
      <xdr:rowOff>228600</xdr:rowOff>
    </xdr:from>
    <xdr:to>
      <xdr:col>12</xdr:col>
      <xdr:colOff>266700</xdr:colOff>
      <xdr:row>4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5819775" y="1200150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819150</xdr:colOff>
      <xdr:row>1</xdr:row>
      <xdr:rowOff>219075</xdr:rowOff>
    </xdr:from>
    <xdr:to>
      <xdr:col>1</xdr:col>
      <xdr:colOff>1171575</xdr:colOff>
      <xdr:row>1</xdr:row>
      <xdr:rowOff>219075</xdr:rowOff>
    </xdr:to>
    <xdr:sp>
      <xdr:nvSpPr>
        <xdr:cNvPr id="2" name="Straight Connector 4"/>
        <xdr:cNvSpPr>
          <a:spLocks/>
        </xdr:cNvSpPr>
      </xdr:nvSpPr>
      <xdr:spPr>
        <a:xfrm>
          <a:off x="1171575" y="523875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28575</xdr:rowOff>
    </xdr:from>
    <xdr:to>
      <xdr:col>2</xdr:col>
      <xdr:colOff>95250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133475" y="600075"/>
          <a:ext cx="790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10</xdr:col>
      <xdr:colOff>295275</xdr:colOff>
      <xdr:row>5</xdr:row>
      <xdr:rowOff>85725</xdr:rowOff>
    </xdr:from>
    <xdr:to>
      <xdr:col>12</xdr:col>
      <xdr:colOff>219075</xdr:colOff>
      <xdr:row>5</xdr:row>
      <xdr:rowOff>85725</xdr:rowOff>
    </xdr:to>
    <xdr:sp>
      <xdr:nvSpPr>
        <xdr:cNvPr id="2" name="Straight Connector 2"/>
        <xdr:cNvSpPr>
          <a:spLocks/>
        </xdr:cNvSpPr>
      </xdr:nvSpPr>
      <xdr:spPr>
        <a:xfrm>
          <a:off x="5848350" y="13049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N9" sqref="N9"/>
    </sheetView>
  </sheetViews>
  <sheetFormatPr defaultColWidth="8.796875" defaultRowHeight="15"/>
  <cols>
    <col min="1" max="1" width="3.69921875" style="0" customWidth="1"/>
    <col min="2" max="2" width="14.09765625" style="0" customWidth="1"/>
    <col min="3" max="4" width="4.59765625" style="0" customWidth="1"/>
    <col min="5" max="5" width="4.8984375" style="0" customWidth="1"/>
    <col min="6" max="6" width="5.19921875" style="0" customWidth="1"/>
    <col min="7" max="7" width="4.3984375" style="0" customWidth="1"/>
    <col min="8" max="8" width="5.19921875" style="0" customWidth="1"/>
    <col min="9" max="9" width="5.09765625" style="0" customWidth="1"/>
    <col min="10" max="10" width="4.09765625" style="0" customWidth="1"/>
    <col min="11" max="11" width="5.3984375" style="0" customWidth="1"/>
    <col min="12" max="12" width="4.8984375" style="0" customWidth="1"/>
    <col min="13" max="13" width="5.3984375" style="0" customWidth="1"/>
    <col min="14" max="14" width="5.59765625" style="0" customWidth="1"/>
    <col min="15" max="15" width="4.8984375" style="0" customWidth="1"/>
    <col min="16" max="16" width="5.19921875" style="0" customWidth="1"/>
    <col min="17" max="17" width="4.59765625" style="0" customWidth="1"/>
    <col min="18" max="18" width="6" style="0" customWidth="1"/>
    <col min="19" max="19" width="5.59765625" style="0" customWidth="1"/>
    <col min="20" max="20" width="4.09765625" style="0" customWidth="1"/>
    <col min="21" max="21" width="4.3984375" style="0" customWidth="1"/>
    <col min="22" max="22" width="4.09765625" style="0" customWidth="1"/>
    <col min="23" max="23" width="4.19921875" style="0" customWidth="1"/>
    <col min="24" max="24" width="6" style="0" customWidth="1"/>
    <col min="25" max="25" width="5.3984375" style="0" customWidth="1"/>
  </cols>
  <sheetData>
    <row r="1" spans="1:25" s="9" customFormat="1" ht="24" customHeight="1">
      <c r="A1" s="49" t="s">
        <v>27</v>
      </c>
      <c r="B1" s="49"/>
      <c r="C1" s="49"/>
      <c r="D1" s="49"/>
      <c r="E1" s="49"/>
      <c r="U1" s="47" t="s">
        <v>71</v>
      </c>
      <c r="V1" s="47"/>
      <c r="W1" s="47"/>
      <c r="X1" s="47"/>
      <c r="Y1" s="47"/>
    </row>
    <row r="2" spans="1:25" s="9" customFormat="1" ht="21" customHeight="1">
      <c r="A2" s="49" t="s">
        <v>28</v>
      </c>
      <c r="B2" s="49"/>
      <c r="C2" s="49"/>
      <c r="D2" s="49"/>
      <c r="E2" s="49"/>
      <c r="U2" s="11"/>
      <c r="V2" s="11"/>
      <c r="W2" s="11"/>
      <c r="X2" s="11"/>
      <c r="Y2" s="11"/>
    </row>
    <row r="3" spans="1:25" s="9" customFormat="1" ht="13.5" customHeight="1">
      <c r="A3" s="11"/>
      <c r="B3" s="11"/>
      <c r="C3" s="11"/>
      <c r="D3" s="11"/>
      <c r="E3" s="11"/>
      <c r="U3" s="11"/>
      <c r="V3" s="11"/>
      <c r="W3" s="11"/>
      <c r="X3" s="11"/>
      <c r="Y3" s="11"/>
    </row>
    <row r="4" spans="1:25" s="9" customFormat="1" ht="18.75" customHeight="1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9" customFormat="1" ht="18.7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9" customFormat="1" ht="18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23.25" customHeight="1">
      <c r="A7" s="40" t="s">
        <v>0</v>
      </c>
      <c r="B7" s="40" t="s">
        <v>16</v>
      </c>
      <c r="C7" s="41" t="s">
        <v>18</v>
      </c>
      <c r="D7" s="40" t="s">
        <v>19</v>
      </c>
      <c r="E7" s="40"/>
      <c r="F7" s="40"/>
      <c r="G7" s="40"/>
      <c r="H7" s="43" t="s">
        <v>8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0" t="s">
        <v>6</v>
      </c>
      <c r="U7" s="40"/>
      <c r="V7" s="40"/>
      <c r="W7" s="40"/>
      <c r="X7" s="52" t="s">
        <v>65</v>
      </c>
      <c r="Y7" s="41" t="s">
        <v>1</v>
      </c>
    </row>
    <row r="8" spans="1:25" ht="32.25" customHeight="1">
      <c r="A8" s="40"/>
      <c r="B8" s="40"/>
      <c r="C8" s="42"/>
      <c r="D8" s="40" t="s">
        <v>4</v>
      </c>
      <c r="E8" s="40" t="s">
        <v>3</v>
      </c>
      <c r="F8" s="40" t="s">
        <v>20</v>
      </c>
      <c r="G8" s="40" t="s">
        <v>5</v>
      </c>
      <c r="H8" s="43" t="s">
        <v>26</v>
      </c>
      <c r="I8" s="44"/>
      <c r="J8" s="54"/>
      <c r="K8" s="43" t="s">
        <v>21</v>
      </c>
      <c r="L8" s="44"/>
      <c r="M8" s="44"/>
      <c r="N8" s="54"/>
      <c r="O8" s="43" t="s">
        <v>22</v>
      </c>
      <c r="P8" s="44"/>
      <c r="Q8" s="54"/>
      <c r="R8" s="41" t="s">
        <v>44</v>
      </c>
      <c r="S8" s="50" t="s">
        <v>45</v>
      </c>
      <c r="T8" s="40" t="s">
        <v>7</v>
      </c>
      <c r="U8" s="40" t="s">
        <v>23</v>
      </c>
      <c r="V8" s="40" t="s">
        <v>24</v>
      </c>
      <c r="W8" s="50" t="s">
        <v>25</v>
      </c>
      <c r="X8" s="53"/>
      <c r="Y8" s="42"/>
    </row>
    <row r="9" spans="1:25" ht="75" customHeight="1">
      <c r="A9" s="40"/>
      <c r="B9" s="40"/>
      <c r="C9" s="45"/>
      <c r="D9" s="40"/>
      <c r="E9" s="40"/>
      <c r="F9" s="40"/>
      <c r="G9" s="40"/>
      <c r="H9" s="37" t="s">
        <v>66</v>
      </c>
      <c r="I9" s="37" t="s">
        <v>67</v>
      </c>
      <c r="J9" s="37" t="s">
        <v>68</v>
      </c>
      <c r="K9" s="37" t="s">
        <v>12</v>
      </c>
      <c r="L9" s="37" t="s">
        <v>11</v>
      </c>
      <c r="M9" s="37" t="s">
        <v>10</v>
      </c>
      <c r="N9" s="37" t="s">
        <v>73</v>
      </c>
      <c r="O9" s="37" t="s">
        <v>13</v>
      </c>
      <c r="P9" s="37" t="s">
        <v>10</v>
      </c>
      <c r="Q9" s="37" t="s">
        <v>9</v>
      </c>
      <c r="R9" s="42"/>
      <c r="S9" s="51"/>
      <c r="T9" s="40"/>
      <c r="U9" s="40"/>
      <c r="V9" s="40"/>
      <c r="W9" s="51"/>
      <c r="X9" s="53"/>
      <c r="Y9" s="42"/>
    </row>
    <row r="10" spans="1:25" s="10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</row>
    <row r="11" spans="1:25" ht="22.5" customHeight="1">
      <c r="A11" s="19">
        <v>1</v>
      </c>
      <c r="B11" s="12" t="s">
        <v>29</v>
      </c>
      <c r="C11" s="19">
        <v>9</v>
      </c>
      <c r="D11" s="19">
        <v>4</v>
      </c>
      <c r="E11" s="19">
        <v>9</v>
      </c>
      <c r="F11" s="19">
        <v>0</v>
      </c>
      <c r="G11" s="19">
        <v>0</v>
      </c>
      <c r="H11" s="19">
        <v>7</v>
      </c>
      <c r="I11" s="19">
        <v>2</v>
      </c>
      <c r="J11" s="19">
        <v>0</v>
      </c>
      <c r="K11" s="19">
        <v>2</v>
      </c>
      <c r="L11" s="19">
        <v>0</v>
      </c>
      <c r="M11" s="19">
        <v>2</v>
      </c>
      <c r="N11" s="19">
        <f>C11-SUM(K11:M11)</f>
        <v>5</v>
      </c>
      <c r="O11" s="19">
        <v>1</v>
      </c>
      <c r="P11" s="19">
        <v>6</v>
      </c>
      <c r="Q11" s="19">
        <v>1</v>
      </c>
      <c r="R11" s="19">
        <v>6</v>
      </c>
      <c r="S11" s="19">
        <v>0</v>
      </c>
      <c r="T11" s="19">
        <v>1</v>
      </c>
      <c r="U11" s="19">
        <v>4</v>
      </c>
      <c r="V11" s="19">
        <v>3</v>
      </c>
      <c r="W11" s="19">
        <v>1</v>
      </c>
      <c r="X11" s="19">
        <v>0</v>
      </c>
      <c r="Y11" s="19"/>
    </row>
    <row r="12" spans="1:25" ht="22.5" customHeight="1">
      <c r="A12" s="19">
        <v>2</v>
      </c>
      <c r="B12" s="12" t="s">
        <v>30</v>
      </c>
      <c r="C12" s="19">
        <v>10</v>
      </c>
      <c r="D12" s="19">
        <v>2</v>
      </c>
      <c r="E12" s="19">
        <v>9</v>
      </c>
      <c r="F12" s="19">
        <v>1</v>
      </c>
      <c r="G12" s="19">
        <v>0</v>
      </c>
      <c r="H12" s="19">
        <v>8</v>
      </c>
      <c r="I12" s="19">
        <v>2</v>
      </c>
      <c r="J12" s="19">
        <v>0</v>
      </c>
      <c r="K12" s="19">
        <v>6</v>
      </c>
      <c r="L12" s="19">
        <v>0</v>
      </c>
      <c r="M12" s="19">
        <v>1</v>
      </c>
      <c r="N12" s="19">
        <f aca="true" t="shared" si="0" ref="N12:N21">C12-SUM(K12:M12)</f>
        <v>3</v>
      </c>
      <c r="O12" s="19">
        <v>0</v>
      </c>
      <c r="P12" s="19">
        <v>9</v>
      </c>
      <c r="Q12" s="19">
        <v>1</v>
      </c>
      <c r="R12" s="19">
        <v>8</v>
      </c>
      <c r="S12" s="19">
        <v>1</v>
      </c>
      <c r="T12" s="19">
        <v>0</v>
      </c>
      <c r="U12" s="19">
        <v>7</v>
      </c>
      <c r="V12" s="19">
        <v>2</v>
      </c>
      <c r="W12" s="19">
        <v>1</v>
      </c>
      <c r="X12" s="19">
        <v>0</v>
      </c>
      <c r="Y12" s="19"/>
    </row>
    <row r="13" spans="1:26" ht="22.5" customHeight="1">
      <c r="A13" s="19">
        <v>3</v>
      </c>
      <c r="B13" s="12" t="s">
        <v>31</v>
      </c>
      <c r="C13" s="19">
        <v>10</v>
      </c>
      <c r="D13" s="19">
        <v>5</v>
      </c>
      <c r="E13" s="19">
        <v>10</v>
      </c>
      <c r="F13" s="19">
        <v>0</v>
      </c>
      <c r="G13" s="19">
        <v>0</v>
      </c>
      <c r="H13" s="19">
        <v>9</v>
      </c>
      <c r="I13" s="19">
        <v>1</v>
      </c>
      <c r="J13" s="19">
        <v>0</v>
      </c>
      <c r="K13" s="19">
        <v>9</v>
      </c>
      <c r="L13" s="19">
        <v>0</v>
      </c>
      <c r="M13" s="19">
        <v>0</v>
      </c>
      <c r="N13" s="19">
        <f t="shared" si="0"/>
        <v>1</v>
      </c>
      <c r="O13" s="19">
        <v>0</v>
      </c>
      <c r="P13" s="19">
        <v>8</v>
      </c>
      <c r="Q13" s="19">
        <v>1</v>
      </c>
      <c r="R13" s="19">
        <v>7</v>
      </c>
      <c r="S13" s="19">
        <v>5</v>
      </c>
      <c r="T13" s="19">
        <v>1</v>
      </c>
      <c r="U13" s="19">
        <v>8</v>
      </c>
      <c r="V13" s="19">
        <v>0</v>
      </c>
      <c r="W13" s="19">
        <v>1</v>
      </c>
      <c r="X13" s="19">
        <v>0</v>
      </c>
      <c r="Y13" s="21"/>
      <c r="Z13" s="22"/>
    </row>
    <row r="14" spans="1:25" ht="22.5" customHeight="1">
      <c r="A14" s="19">
        <v>4</v>
      </c>
      <c r="B14" s="12" t="s">
        <v>32</v>
      </c>
      <c r="C14" s="19">
        <v>10</v>
      </c>
      <c r="D14" s="19">
        <v>2</v>
      </c>
      <c r="E14" s="19">
        <v>9</v>
      </c>
      <c r="F14" s="19">
        <v>1</v>
      </c>
      <c r="G14" s="19">
        <v>0</v>
      </c>
      <c r="H14" s="19">
        <v>6</v>
      </c>
      <c r="I14" s="19">
        <v>4</v>
      </c>
      <c r="J14" s="19">
        <v>0</v>
      </c>
      <c r="K14" s="19">
        <v>3</v>
      </c>
      <c r="L14" s="19">
        <v>0</v>
      </c>
      <c r="M14" s="19">
        <v>0</v>
      </c>
      <c r="N14" s="19">
        <f t="shared" si="0"/>
        <v>7</v>
      </c>
      <c r="O14" s="19">
        <v>1</v>
      </c>
      <c r="P14" s="19">
        <v>7</v>
      </c>
      <c r="Q14" s="19">
        <v>0</v>
      </c>
      <c r="R14" s="19">
        <v>4</v>
      </c>
      <c r="S14" s="19">
        <v>0</v>
      </c>
      <c r="T14" s="19">
        <v>0</v>
      </c>
      <c r="U14" s="19">
        <v>1</v>
      </c>
      <c r="V14" s="19">
        <v>6</v>
      </c>
      <c r="W14" s="19">
        <v>3</v>
      </c>
      <c r="X14" s="19">
        <v>0</v>
      </c>
      <c r="Y14" s="19"/>
    </row>
    <row r="15" spans="1:25" ht="22.5" customHeight="1">
      <c r="A15" s="19">
        <v>5</v>
      </c>
      <c r="B15" s="12" t="s">
        <v>33</v>
      </c>
      <c r="C15" s="19">
        <v>10</v>
      </c>
      <c r="D15" s="19">
        <v>3</v>
      </c>
      <c r="E15" s="19">
        <v>10</v>
      </c>
      <c r="F15" s="19">
        <v>7</v>
      </c>
      <c r="G15" s="19">
        <v>0</v>
      </c>
      <c r="H15" s="19">
        <v>6</v>
      </c>
      <c r="I15" s="19">
        <v>4</v>
      </c>
      <c r="J15" s="19">
        <v>0</v>
      </c>
      <c r="K15" s="19">
        <v>4</v>
      </c>
      <c r="L15" s="19">
        <v>0</v>
      </c>
      <c r="M15" s="19">
        <v>2</v>
      </c>
      <c r="N15" s="19">
        <f t="shared" si="0"/>
        <v>4</v>
      </c>
      <c r="O15" s="19">
        <v>2</v>
      </c>
      <c r="P15" s="19">
        <v>5</v>
      </c>
      <c r="Q15" s="19">
        <v>3</v>
      </c>
      <c r="R15" s="19">
        <v>6</v>
      </c>
      <c r="S15" s="19">
        <v>2</v>
      </c>
      <c r="T15" s="19">
        <v>2</v>
      </c>
      <c r="U15" s="19">
        <v>3</v>
      </c>
      <c r="V15" s="19">
        <v>3</v>
      </c>
      <c r="W15" s="19">
        <v>2</v>
      </c>
      <c r="X15" s="19">
        <v>1</v>
      </c>
      <c r="Y15" s="19"/>
    </row>
    <row r="16" spans="1:25" ht="22.5" customHeight="1">
      <c r="A16" s="19">
        <v>6</v>
      </c>
      <c r="B16" s="12" t="s">
        <v>34</v>
      </c>
      <c r="C16" s="19">
        <v>10</v>
      </c>
      <c r="D16" s="19">
        <v>3</v>
      </c>
      <c r="E16" s="19">
        <v>9</v>
      </c>
      <c r="F16" s="19">
        <v>9</v>
      </c>
      <c r="G16" s="19">
        <v>0</v>
      </c>
      <c r="H16" s="19">
        <v>6</v>
      </c>
      <c r="I16" s="19">
        <v>4</v>
      </c>
      <c r="J16" s="19">
        <v>0</v>
      </c>
      <c r="K16" s="19">
        <v>1</v>
      </c>
      <c r="L16" s="19">
        <v>0</v>
      </c>
      <c r="M16" s="19">
        <v>4</v>
      </c>
      <c r="N16" s="19">
        <f t="shared" si="0"/>
        <v>5</v>
      </c>
      <c r="O16" s="19">
        <v>1</v>
      </c>
      <c r="P16" s="19">
        <v>6</v>
      </c>
      <c r="Q16" s="19">
        <v>3</v>
      </c>
      <c r="R16" s="19">
        <v>6</v>
      </c>
      <c r="S16" s="19">
        <v>0</v>
      </c>
      <c r="T16" s="19">
        <v>1</v>
      </c>
      <c r="U16" s="19">
        <v>2</v>
      </c>
      <c r="V16" s="19">
        <v>5</v>
      </c>
      <c r="W16" s="19">
        <v>2</v>
      </c>
      <c r="X16" s="19">
        <v>1</v>
      </c>
      <c r="Y16" s="19"/>
    </row>
    <row r="17" spans="1:25" ht="22.5" customHeight="1">
      <c r="A17" s="19">
        <v>7</v>
      </c>
      <c r="B17" s="12" t="s">
        <v>35</v>
      </c>
      <c r="C17" s="19">
        <v>10</v>
      </c>
      <c r="D17" s="19">
        <v>3</v>
      </c>
      <c r="E17" s="19">
        <v>8</v>
      </c>
      <c r="F17" s="19">
        <v>10</v>
      </c>
      <c r="G17" s="19">
        <v>0</v>
      </c>
      <c r="H17" s="19">
        <v>6</v>
      </c>
      <c r="I17" s="19">
        <v>4</v>
      </c>
      <c r="J17" s="19">
        <v>0</v>
      </c>
      <c r="K17" s="19">
        <v>2</v>
      </c>
      <c r="L17" s="19">
        <v>0</v>
      </c>
      <c r="M17" s="19">
        <v>2</v>
      </c>
      <c r="N17" s="19">
        <f t="shared" si="0"/>
        <v>6</v>
      </c>
      <c r="O17" s="19">
        <v>1</v>
      </c>
      <c r="P17" s="19">
        <v>3</v>
      </c>
      <c r="Q17" s="19">
        <v>5</v>
      </c>
      <c r="R17" s="19">
        <v>3</v>
      </c>
      <c r="S17" s="19">
        <v>1</v>
      </c>
      <c r="T17" s="19">
        <v>0</v>
      </c>
      <c r="U17" s="19">
        <v>5</v>
      </c>
      <c r="V17" s="19">
        <v>2</v>
      </c>
      <c r="W17" s="19">
        <v>3</v>
      </c>
      <c r="X17" s="19">
        <v>1</v>
      </c>
      <c r="Y17" s="19"/>
    </row>
    <row r="18" spans="1:25" ht="22.5" customHeight="1">
      <c r="A18" s="19">
        <v>8</v>
      </c>
      <c r="B18" s="12" t="s">
        <v>36</v>
      </c>
      <c r="C18" s="19">
        <v>11</v>
      </c>
      <c r="D18" s="19">
        <v>1</v>
      </c>
      <c r="E18" s="19">
        <v>11</v>
      </c>
      <c r="F18" s="19">
        <v>10</v>
      </c>
      <c r="G18" s="19">
        <v>0</v>
      </c>
      <c r="H18" s="19">
        <v>9</v>
      </c>
      <c r="I18" s="19">
        <v>2</v>
      </c>
      <c r="J18" s="19">
        <v>0</v>
      </c>
      <c r="K18" s="19">
        <v>4</v>
      </c>
      <c r="L18" s="19">
        <v>0</v>
      </c>
      <c r="M18" s="19">
        <v>2</v>
      </c>
      <c r="N18" s="19">
        <f t="shared" si="0"/>
        <v>5</v>
      </c>
      <c r="O18" s="19">
        <v>0</v>
      </c>
      <c r="P18" s="19">
        <v>11</v>
      </c>
      <c r="Q18" s="19">
        <v>0</v>
      </c>
      <c r="R18" s="19">
        <v>6</v>
      </c>
      <c r="S18" s="19">
        <v>5</v>
      </c>
      <c r="T18" s="19">
        <v>0</v>
      </c>
      <c r="U18" s="19">
        <v>8</v>
      </c>
      <c r="V18" s="19">
        <v>1</v>
      </c>
      <c r="W18" s="19">
        <v>2</v>
      </c>
      <c r="X18" s="19">
        <v>0</v>
      </c>
      <c r="Y18" s="19"/>
    </row>
    <row r="19" spans="1:25" ht="22.5" customHeight="1">
      <c r="A19" s="19">
        <v>9</v>
      </c>
      <c r="B19" s="12" t="s">
        <v>37</v>
      </c>
      <c r="C19" s="19">
        <v>12</v>
      </c>
      <c r="D19" s="19">
        <v>4</v>
      </c>
      <c r="E19" s="19">
        <v>11</v>
      </c>
      <c r="F19" s="19">
        <v>12</v>
      </c>
      <c r="G19" s="19">
        <v>0</v>
      </c>
      <c r="H19" s="19">
        <v>9</v>
      </c>
      <c r="I19" s="19">
        <v>3</v>
      </c>
      <c r="J19" s="19">
        <v>0</v>
      </c>
      <c r="K19" s="19">
        <v>2</v>
      </c>
      <c r="L19" s="19">
        <v>0</v>
      </c>
      <c r="M19" s="19">
        <v>3</v>
      </c>
      <c r="N19" s="19">
        <f t="shared" si="0"/>
        <v>7</v>
      </c>
      <c r="O19" s="19">
        <v>1</v>
      </c>
      <c r="P19" s="19">
        <v>10</v>
      </c>
      <c r="Q19" s="19">
        <v>0</v>
      </c>
      <c r="R19" s="19">
        <v>9</v>
      </c>
      <c r="S19" s="19">
        <v>3</v>
      </c>
      <c r="T19" s="19">
        <v>0</v>
      </c>
      <c r="U19" s="19">
        <v>7</v>
      </c>
      <c r="V19" s="19">
        <v>2</v>
      </c>
      <c r="W19" s="19">
        <v>3</v>
      </c>
      <c r="X19" s="19">
        <v>0</v>
      </c>
      <c r="Y19" s="19"/>
    </row>
    <row r="20" spans="1:25" ht="22.5" customHeight="1">
      <c r="A20" s="19">
        <v>10</v>
      </c>
      <c r="B20" s="12" t="s">
        <v>38</v>
      </c>
      <c r="C20" s="19">
        <v>10</v>
      </c>
      <c r="D20" s="19">
        <v>1</v>
      </c>
      <c r="E20" s="19">
        <v>10</v>
      </c>
      <c r="F20" s="19">
        <v>3</v>
      </c>
      <c r="G20" s="19">
        <v>3</v>
      </c>
      <c r="H20" s="19">
        <v>10</v>
      </c>
      <c r="I20" s="19">
        <v>0</v>
      </c>
      <c r="J20" s="19">
        <v>0</v>
      </c>
      <c r="K20" s="19">
        <v>3</v>
      </c>
      <c r="L20" s="19">
        <v>0</v>
      </c>
      <c r="M20" s="19">
        <v>5</v>
      </c>
      <c r="N20" s="19">
        <f t="shared" si="0"/>
        <v>2</v>
      </c>
      <c r="O20" s="19">
        <v>2</v>
      </c>
      <c r="P20" s="19">
        <v>6</v>
      </c>
      <c r="Q20" s="19">
        <v>0</v>
      </c>
      <c r="R20" s="19">
        <v>4</v>
      </c>
      <c r="S20" s="19">
        <v>4</v>
      </c>
      <c r="T20" s="19">
        <v>1</v>
      </c>
      <c r="U20" s="19">
        <v>8</v>
      </c>
      <c r="V20" s="19">
        <v>0</v>
      </c>
      <c r="W20" s="19">
        <v>1</v>
      </c>
      <c r="X20" s="19">
        <v>0</v>
      </c>
      <c r="Y20" s="19"/>
    </row>
    <row r="21" spans="1:25" ht="22.5" customHeight="1">
      <c r="A21" s="19">
        <v>11</v>
      </c>
      <c r="B21" s="12" t="s">
        <v>39</v>
      </c>
      <c r="C21" s="19">
        <v>10</v>
      </c>
      <c r="D21" s="19">
        <v>4</v>
      </c>
      <c r="E21" s="19">
        <v>10</v>
      </c>
      <c r="F21" s="19">
        <v>3</v>
      </c>
      <c r="G21" s="19">
        <v>0</v>
      </c>
      <c r="H21" s="19">
        <v>9</v>
      </c>
      <c r="I21" s="19">
        <v>0</v>
      </c>
      <c r="J21" s="19">
        <v>1</v>
      </c>
      <c r="K21" s="19">
        <v>5</v>
      </c>
      <c r="L21" s="19">
        <v>0</v>
      </c>
      <c r="M21" s="19">
        <v>3</v>
      </c>
      <c r="N21" s="19">
        <f t="shared" si="0"/>
        <v>2</v>
      </c>
      <c r="O21" s="19">
        <v>2</v>
      </c>
      <c r="P21" s="19">
        <v>7</v>
      </c>
      <c r="Q21" s="19">
        <v>1</v>
      </c>
      <c r="R21" s="19">
        <v>8</v>
      </c>
      <c r="S21" s="19">
        <v>6</v>
      </c>
      <c r="T21" s="19">
        <v>0</v>
      </c>
      <c r="U21" s="19">
        <v>7</v>
      </c>
      <c r="V21" s="19">
        <v>0</v>
      </c>
      <c r="W21" s="19">
        <v>3</v>
      </c>
      <c r="X21" s="19">
        <v>0</v>
      </c>
      <c r="Y21" s="19"/>
    </row>
    <row r="22" spans="1:25" ht="24" customHeight="1">
      <c r="A22" s="48" t="s">
        <v>14</v>
      </c>
      <c r="B22" s="48"/>
      <c r="C22" s="23">
        <f aca="true" t="shared" si="1" ref="C22:X22">SUM(C11:C21)</f>
        <v>112</v>
      </c>
      <c r="D22" s="23">
        <f t="shared" si="1"/>
        <v>32</v>
      </c>
      <c r="E22" s="23">
        <f t="shared" si="1"/>
        <v>106</v>
      </c>
      <c r="F22" s="23">
        <f t="shared" si="1"/>
        <v>56</v>
      </c>
      <c r="G22" s="23">
        <f t="shared" si="1"/>
        <v>3</v>
      </c>
      <c r="H22" s="23">
        <f t="shared" si="1"/>
        <v>85</v>
      </c>
      <c r="I22" s="23">
        <f t="shared" si="1"/>
        <v>26</v>
      </c>
      <c r="J22" s="23">
        <f t="shared" si="1"/>
        <v>1</v>
      </c>
      <c r="K22" s="23">
        <f t="shared" si="1"/>
        <v>41</v>
      </c>
      <c r="L22" s="23">
        <f t="shared" si="1"/>
        <v>0</v>
      </c>
      <c r="M22" s="23">
        <f t="shared" si="1"/>
        <v>24</v>
      </c>
      <c r="N22" s="23">
        <f t="shared" si="1"/>
        <v>47</v>
      </c>
      <c r="O22" s="23">
        <f t="shared" si="1"/>
        <v>11</v>
      </c>
      <c r="P22" s="23">
        <f t="shared" si="1"/>
        <v>78</v>
      </c>
      <c r="Q22" s="23">
        <f t="shared" si="1"/>
        <v>15</v>
      </c>
      <c r="R22" s="23">
        <f t="shared" si="1"/>
        <v>67</v>
      </c>
      <c r="S22" s="23">
        <f t="shared" si="1"/>
        <v>27</v>
      </c>
      <c r="T22" s="23">
        <f t="shared" si="1"/>
        <v>6</v>
      </c>
      <c r="U22" s="23">
        <f t="shared" si="1"/>
        <v>60</v>
      </c>
      <c r="V22" s="23">
        <f t="shared" si="1"/>
        <v>24</v>
      </c>
      <c r="W22" s="23">
        <f t="shared" si="1"/>
        <v>22</v>
      </c>
      <c r="X22" s="23">
        <f t="shared" si="1"/>
        <v>3</v>
      </c>
      <c r="Y22" s="20"/>
    </row>
    <row r="23" spans="1:25" ht="25.5" customHeight="1">
      <c r="A23" s="55" t="s">
        <v>69</v>
      </c>
      <c r="B23" s="56"/>
      <c r="C23" s="23"/>
      <c r="D23" s="28">
        <f>D22/C22*100</f>
        <v>28.57142857142857</v>
      </c>
      <c r="E23" s="28">
        <f>E22/C22*100</f>
        <v>94.64285714285714</v>
      </c>
      <c r="F23" s="28">
        <f>F22/C22*100</f>
        <v>50</v>
      </c>
      <c r="G23" s="28">
        <f>G22/C22*100</f>
        <v>2.6785714285714284</v>
      </c>
      <c r="H23" s="28">
        <f>H22/C22*100</f>
        <v>75.89285714285714</v>
      </c>
      <c r="I23" s="28">
        <f>I22/C22*100</f>
        <v>23.214285714285715</v>
      </c>
      <c r="J23" s="28">
        <f>J22/C22*100</f>
        <v>0.8928571428571428</v>
      </c>
      <c r="K23" s="28">
        <f>K22/C22*100</f>
        <v>36.607142857142854</v>
      </c>
      <c r="L23" s="28">
        <v>0</v>
      </c>
      <c r="M23" s="28">
        <f>M22/C22*100</f>
        <v>21.428571428571427</v>
      </c>
      <c r="N23" s="28">
        <f>N22/C22*100</f>
        <v>41.964285714285715</v>
      </c>
      <c r="O23" s="28">
        <f>O22/C22*100</f>
        <v>9.821428571428571</v>
      </c>
      <c r="P23" s="28">
        <f>P22/C22*100</f>
        <v>69.64285714285714</v>
      </c>
      <c r="Q23" s="28">
        <f>Q22/C22*100</f>
        <v>13.392857142857142</v>
      </c>
      <c r="R23" s="28">
        <f>R22/C22*100</f>
        <v>59.82142857142857</v>
      </c>
      <c r="S23" s="28">
        <f>S22/C22*100</f>
        <v>24.107142857142858</v>
      </c>
      <c r="T23" s="28">
        <f>T22/C22*100</f>
        <v>5.357142857142857</v>
      </c>
      <c r="U23" s="28">
        <f>U22/C22*100</f>
        <v>53.57142857142857</v>
      </c>
      <c r="V23" s="28">
        <f>V22/C22*100</f>
        <v>21.428571428571427</v>
      </c>
      <c r="W23" s="28">
        <f>W22/C22*100</f>
        <v>19.642857142857142</v>
      </c>
      <c r="X23" s="28">
        <f>X22/C22*100</f>
        <v>2.6785714285714284</v>
      </c>
      <c r="Y23" s="20"/>
    </row>
    <row r="24" spans="1:25" ht="18.75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ht="18.75" customHeight="1">
      <c r="A25" s="25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</row>
  </sheetData>
  <sheetProtection/>
  <mergeCells count="29">
    <mergeCell ref="A23:B23"/>
    <mergeCell ref="K8:N8"/>
    <mergeCell ref="A2:E2"/>
    <mergeCell ref="O8:Q8"/>
    <mergeCell ref="R8:R9"/>
    <mergeCell ref="S8:S9"/>
    <mergeCell ref="E8:E9"/>
    <mergeCell ref="F8:F9"/>
    <mergeCell ref="G8:G9"/>
    <mergeCell ref="A4:Y4"/>
    <mergeCell ref="A5:Y5"/>
    <mergeCell ref="U1:Y1"/>
    <mergeCell ref="A22:B22"/>
    <mergeCell ref="A1:E1"/>
    <mergeCell ref="W8:W9"/>
    <mergeCell ref="V8:V9"/>
    <mergeCell ref="X7:X9"/>
    <mergeCell ref="H8:J8"/>
    <mergeCell ref="T8:T9"/>
    <mergeCell ref="A6:Y6"/>
    <mergeCell ref="U8:U9"/>
    <mergeCell ref="T7:W7"/>
    <mergeCell ref="Y7:Y9"/>
    <mergeCell ref="H7:S7"/>
    <mergeCell ref="D8:D9"/>
    <mergeCell ref="A7:A9"/>
    <mergeCell ref="B7:B9"/>
    <mergeCell ref="C7:C9"/>
    <mergeCell ref="D7:G7"/>
  </mergeCells>
  <printOptions/>
  <pageMargins left="0.5" right="0" top="0.5" bottom="0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23" sqref="K23"/>
    </sheetView>
  </sheetViews>
  <sheetFormatPr defaultColWidth="8.796875" defaultRowHeight="15"/>
  <cols>
    <col min="1" max="1" width="5" style="0" customWidth="1"/>
    <col min="2" max="2" width="14.19921875" style="0" customWidth="1"/>
    <col min="3" max="3" width="9.09765625" style="0" customWidth="1"/>
    <col min="4" max="4" width="9.19921875" style="0" customWidth="1"/>
    <col min="5" max="5" width="10.19921875" style="0" customWidth="1"/>
    <col min="6" max="6" width="9.3984375" style="0" customWidth="1"/>
    <col min="7" max="7" width="9.8984375" style="0" customWidth="1"/>
    <col min="8" max="8" width="10.59765625" style="0" customWidth="1"/>
    <col min="9" max="9" width="9.5" style="0" customWidth="1"/>
    <col min="10" max="10" width="9.69921875" style="0" customWidth="1"/>
    <col min="11" max="11" width="10" style="0" customWidth="1"/>
    <col min="12" max="12" width="7.19921875" style="0" customWidth="1"/>
    <col min="13" max="13" width="8.59765625" style="0" customWidth="1"/>
    <col min="14" max="14" width="8" style="0" customWidth="1"/>
  </cols>
  <sheetData>
    <row r="1" spans="1:14" s="8" customFormat="1" ht="18.75">
      <c r="A1" s="49" t="s">
        <v>27</v>
      </c>
      <c r="B1" s="49"/>
      <c r="C1" s="49"/>
      <c r="K1" s="16"/>
      <c r="L1" s="16"/>
      <c r="M1" s="49" t="s">
        <v>55</v>
      </c>
      <c r="N1" s="49"/>
    </row>
    <row r="2" spans="1:12" s="1" customFormat="1" ht="18.75">
      <c r="A2" s="49" t="s">
        <v>28</v>
      </c>
      <c r="B2" s="49"/>
      <c r="C2" s="49"/>
      <c r="K2" s="16"/>
      <c r="L2" s="16"/>
    </row>
    <row r="3" spans="1:3" s="1" customFormat="1" ht="18.75">
      <c r="A3" s="11"/>
      <c r="B3" s="11"/>
      <c r="C3" s="11"/>
    </row>
    <row r="4" spans="1:14" s="1" customFormat="1" ht="18.75">
      <c r="A4" s="49" t="s">
        <v>85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6" customFormat="1" ht="18.7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3" s="6" customFormat="1" ht="18.75">
      <c r="A6" s="71"/>
      <c r="B6" s="71"/>
      <c r="C6" s="71"/>
    </row>
    <row r="7" spans="1:14" s="6" customFormat="1" ht="24" customHeight="1">
      <c r="A7" s="68" t="s">
        <v>0</v>
      </c>
      <c r="B7" s="68" t="s">
        <v>16</v>
      </c>
      <c r="C7" s="68" t="s">
        <v>17</v>
      </c>
      <c r="D7" s="72" t="s">
        <v>82</v>
      </c>
      <c r="E7" s="73"/>
      <c r="F7" s="73"/>
      <c r="G7" s="73"/>
      <c r="H7" s="73"/>
      <c r="I7" s="73"/>
      <c r="J7" s="73"/>
      <c r="K7" s="64" t="s">
        <v>53</v>
      </c>
      <c r="L7" s="64"/>
      <c r="M7" s="64"/>
      <c r="N7" s="64"/>
    </row>
    <row r="8" spans="1:14" s="5" customFormat="1" ht="18.75" customHeight="1">
      <c r="A8" s="69"/>
      <c r="B8" s="69"/>
      <c r="C8" s="69"/>
      <c r="D8" s="63" t="s">
        <v>46</v>
      </c>
      <c r="E8" s="63"/>
      <c r="F8" s="63"/>
      <c r="G8" s="63"/>
      <c r="H8" s="63" t="s">
        <v>49</v>
      </c>
      <c r="I8" s="63"/>
      <c r="J8" s="63"/>
      <c r="K8" s="57" t="s">
        <v>52</v>
      </c>
      <c r="L8" s="63" t="s">
        <v>43</v>
      </c>
      <c r="M8" s="63"/>
      <c r="N8" s="63"/>
    </row>
    <row r="9" spans="1:14" s="5" customFormat="1" ht="26.25" customHeight="1">
      <c r="A9" s="69"/>
      <c r="B9" s="69"/>
      <c r="C9" s="69"/>
      <c r="D9" s="61" t="s">
        <v>79</v>
      </c>
      <c r="E9" s="61" t="s">
        <v>80</v>
      </c>
      <c r="F9" s="61" t="s">
        <v>62</v>
      </c>
      <c r="G9" s="61" t="s">
        <v>81</v>
      </c>
      <c r="H9" s="61" t="s">
        <v>47</v>
      </c>
      <c r="I9" s="61" t="s">
        <v>48</v>
      </c>
      <c r="J9" s="61" t="s">
        <v>54</v>
      </c>
      <c r="K9" s="57"/>
      <c r="L9" s="63" t="s">
        <v>59</v>
      </c>
      <c r="M9" s="63" t="s">
        <v>19</v>
      </c>
      <c r="N9" s="63"/>
    </row>
    <row r="10" spans="1:14" s="5" customFormat="1" ht="33.75" customHeight="1">
      <c r="A10" s="70"/>
      <c r="B10" s="70"/>
      <c r="C10" s="70"/>
      <c r="D10" s="62"/>
      <c r="E10" s="62"/>
      <c r="F10" s="62"/>
      <c r="G10" s="62"/>
      <c r="H10" s="62"/>
      <c r="I10" s="62"/>
      <c r="J10" s="62"/>
      <c r="K10" s="57"/>
      <c r="L10" s="63"/>
      <c r="M10" s="4" t="s">
        <v>46</v>
      </c>
      <c r="N10" s="4" t="s">
        <v>49</v>
      </c>
    </row>
    <row r="11" spans="1:14" s="7" customFormat="1" ht="12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</row>
    <row r="12" spans="1:14" s="2" customFormat="1" ht="24" customHeight="1">
      <c r="A12" s="13">
        <v>1</v>
      </c>
      <c r="B12" s="12" t="s">
        <v>29</v>
      </c>
      <c r="C12" s="3" t="s">
        <v>42</v>
      </c>
      <c r="D12" s="13">
        <v>11</v>
      </c>
      <c r="E12" s="13">
        <v>10</v>
      </c>
      <c r="F12" s="13">
        <v>1</v>
      </c>
      <c r="G12" s="13">
        <v>1</v>
      </c>
      <c r="H12" s="13">
        <v>7</v>
      </c>
      <c r="I12" s="13">
        <v>7</v>
      </c>
      <c r="J12" s="13">
        <v>0</v>
      </c>
      <c r="K12" s="13">
        <v>23</v>
      </c>
      <c r="L12" s="13">
        <f>SUM(M12:N12)</f>
        <v>20</v>
      </c>
      <c r="M12" s="13">
        <v>9</v>
      </c>
      <c r="N12" s="13">
        <v>11</v>
      </c>
    </row>
    <row r="13" spans="1:14" s="2" customFormat="1" ht="19.5" customHeight="1">
      <c r="A13" s="13">
        <v>2</v>
      </c>
      <c r="B13" s="12" t="s">
        <v>30</v>
      </c>
      <c r="C13" s="3" t="s">
        <v>42</v>
      </c>
      <c r="D13" s="13">
        <v>11</v>
      </c>
      <c r="E13" s="13">
        <v>11</v>
      </c>
      <c r="F13" s="13">
        <v>1</v>
      </c>
      <c r="G13" s="13">
        <v>0</v>
      </c>
      <c r="H13" s="13">
        <v>7</v>
      </c>
      <c r="I13" s="13">
        <v>7</v>
      </c>
      <c r="J13" s="13">
        <v>0</v>
      </c>
      <c r="K13" s="13">
        <v>23</v>
      </c>
      <c r="L13" s="13">
        <f aca="true" t="shared" si="0" ref="L13:L22">SUM(M13:N13)</f>
        <v>21</v>
      </c>
      <c r="M13" s="13">
        <v>10</v>
      </c>
      <c r="N13" s="13">
        <v>11</v>
      </c>
    </row>
    <row r="14" spans="1:14" s="2" customFormat="1" ht="19.5" customHeight="1">
      <c r="A14" s="13">
        <v>3</v>
      </c>
      <c r="B14" s="12" t="s">
        <v>31</v>
      </c>
      <c r="C14" s="3" t="s">
        <v>41</v>
      </c>
      <c r="D14" s="13">
        <v>11</v>
      </c>
      <c r="E14" s="13">
        <v>11</v>
      </c>
      <c r="F14" s="13">
        <v>1</v>
      </c>
      <c r="G14" s="13">
        <v>0</v>
      </c>
      <c r="H14" s="13">
        <v>7</v>
      </c>
      <c r="I14" s="13">
        <v>6</v>
      </c>
      <c r="J14" s="13">
        <v>1</v>
      </c>
      <c r="K14" s="13">
        <v>21</v>
      </c>
      <c r="L14" s="13">
        <f t="shared" si="0"/>
        <v>17</v>
      </c>
      <c r="M14" s="13">
        <v>10</v>
      </c>
      <c r="N14" s="13">
        <v>7</v>
      </c>
    </row>
    <row r="15" spans="1:14" s="2" customFormat="1" ht="19.5" customHeight="1">
      <c r="A15" s="13">
        <v>4</v>
      </c>
      <c r="B15" s="12" t="s">
        <v>32</v>
      </c>
      <c r="C15" s="3" t="s">
        <v>42</v>
      </c>
      <c r="D15" s="13">
        <v>11</v>
      </c>
      <c r="E15" s="13">
        <v>11</v>
      </c>
      <c r="F15" s="13">
        <v>1</v>
      </c>
      <c r="G15" s="13">
        <v>0</v>
      </c>
      <c r="H15" s="13">
        <v>7</v>
      </c>
      <c r="I15" s="13">
        <v>7</v>
      </c>
      <c r="J15" s="13">
        <v>0</v>
      </c>
      <c r="K15" s="13">
        <v>23</v>
      </c>
      <c r="L15" s="13">
        <f t="shared" si="0"/>
        <v>21</v>
      </c>
      <c r="M15" s="13">
        <v>10</v>
      </c>
      <c r="N15" s="13">
        <v>11</v>
      </c>
    </row>
    <row r="16" spans="1:14" s="2" customFormat="1" ht="15.75">
      <c r="A16" s="13">
        <v>5</v>
      </c>
      <c r="B16" s="12" t="s">
        <v>33</v>
      </c>
      <c r="C16" s="3" t="s">
        <v>42</v>
      </c>
      <c r="D16" s="13">
        <v>11</v>
      </c>
      <c r="E16" s="13">
        <v>11</v>
      </c>
      <c r="F16" s="13">
        <v>1</v>
      </c>
      <c r="G16" s="13">
        <v>0</v>
      </c>
      <c r="H16" s="13">
        <v>7</v>
      </c>
      <c r="I16" s="13">
        <v>6</v>
      </c>
      <c r="J16" s="13">
        <v>1</v>
      </c>
      <c r="K16" s="13">
        <v>23</v>
      </c>
      <c r="L16" s="13">
        <f t="shared" si="0"/>
        <v>20</v>
      </c>
      <c r="M16" s="13">
        <v>10</v>
      </c>
      <c r="N16" s="13">
        <v>10</v>
      </c>
    </row>
    <row r="17" spans="1:14" s="2" customFormat="1" ht="19.5" customHeight="1">
      <c r="A17" s="13">
        <v>6</v>
      </c>
      <c r="B17" s="12" t="s">
        <v>34</v>
      </c>
      <c r="C17" s="3" t="s">
        <v>42</v>
      </c>
      <c r="D17" s="13">
        <v>11</v>
      </c>
      <c r="E17" s="13">
        <v>11</v>
      </c>
      <c r="F17" s="13">
        <v>1</v>
      </c>
      <c r="G17" s="13">
        <v>0</v>
      </c>
      <c r="H17" s="13">
        <v>7</v>
      </c>
      <c r="I17" s="13">
        <v>6</v>
      </c>
      <c r="J17" s="13">
        <v>1</v>
      </c>
      <c r="K17" s="13">
        <v>23</v>
      </c>
      <c r="L17" s="13">
        <f t="shared" si="0"/>
        <v>20</v>
      </c>
      <c r="M17" s="13">
        <v>10</v>
      </c>
      <c r="N17" s="13">
        <v>10</v>
      </c>
    </row>
    <row r="18" spans="1:14" s="2" customFormat="1" ht="19.5" customHeight="1">
      <c r="A18" s="13">
        <v>7</v>
      </c>
      <c r="B18" s="12" t="s">
        <v>35</v>
      </c>
      <c r="C18" s="3" t="s">
        <v>42</v>
      </c>
      <c r="D18" s="13">
        <v>11</v>
      </c>
      <c r="E18" s="13">
        <v>11</v>
      </c>
      <c r="F18" s="13">
        <v>1</v>
      </c>
      <c r="G18" s="13">
        <v>0</v>
      </c>
      <c r="H18" s="13">
        <v>7</v>
      </c>
      <c r="I18" s="13">
        <v>7</v>
      </c>
      <c r="J18" s="13">
        <v>0</v>
      </c>
      <c r="K18" s="13">
        <v>23</v>
      </c>
      <c r="L18" s="13">
        <f t="shared" si="0"/>
        <v>21</v>
      </c>
      <c r="M18" s="13">
        <v>10</v>
      </c>
      <c r="N18" s="13">
        <v>11</v>
      </c>
    </row>
    <row r="19" spans="1:14" s="2" customFormat="1" ht="19.5" customHeight="1">
      <c r="A19" s="13">
        <v>8</v>
      </c>
      <c r="B19" s="12" t="s">
        <v>36</v>
      </c>
      <c r="C19" s="3" t="s">
        <v>40</v>
      </c>
      <c r="D19" s="13">
        <v>11</v>
      </c>
      <c r="E19" s="13">
        <v>11</v>
      </c>
      <c r="F19" s="13">
        <v>1</v>
      </c>
      <c r="G19" s="13">
        <v>0</v>
      </c>
      <c r="H19" s="13">
        <v>7</v>
      </c>
      <c r="I19" s="13">
        <v>7</v>
      </c>
      <c r="J19" s="13">
        <v>0</v>
      </c>
      <c r="K19" s="13">
        <v>25</v>
      </c>
      <c r="L19" s="13">
        <f t="shared" si="0"/>
        <v>22</v>
      </c>
      <c r="M19" s="13">
        <v>11</v>
      </c>
      <c r="N19" s="13">
        <v>11</v>
      </c>
    </row>
    <row r="20" spans="1:14" s="2" customFormat="1" ht="19.5" customHeight="1">
      <c r="A20" s="13">
        <v>9</v>
      </c>
      <c r="B20" s="12" t="s">
        <v>37</v>
      </c>
      <c r="C20" s="3" t="s">
        <v>40</v>
      </c>
      <c r="D20" s="13">
        <v>11</v>
      </c>
      <c r="E20" s="13">
        <v>11</v>
      </c>
      <c r="F20" s="13">
        <v>1</v>
      </c>
      <c r="G20" s="13">
        <v>0</v>
      </c>
      <c r="H20" s="13">
        <v>7</v>
      </c>
      <c r="I20" s="13">
        <v>7</v>
      </c>
      <c r="J20" s="13">
        <v>0</v>
      </c>
      <c r="K20" s="13">
        <v>25</v>
      </c>
      <c r="L20" s="13">
        <f t="shared" si="0"/>
        <v>22</v>
      </c>
      <c r="M20" s="13">
        <v>12</v>
      </c>
      <c r="N20" s="13">
        <v>10</v>
      </c>
    </row>
    <row r="21" spans="1:14" s="2" customFormat="1" ht="19.5" customHeight="1">
      <c r="A21" s="13">
        <v>10</v>
      </c>
      <c r="B21" s="12" t="s">
        <v>38</v>
      </c>
      <c r="C21" s="3" t="s">
        <v>40</v>
      </c>
      <c r="D21" s="13">
        <v>11</v>
      </c>
      <c r="E21" s="13">
        <v>11</v>
      </c>
      <c r="F21" s="13">
        <v>1</v>
      </c>
      <c r="G21" s="13">
        <v>0</v>
      </c>
      <c r="H21" s="13">
        <v>7</v>
      </c>
      <c r="I21" s="13">
        <v>7</v>
      </c>
      <c r="J21" s="13">
        <v>0</v>
      </c>
      <c r="K21" s="13">
        <v>25</v>
      </c>
      <c r="L21" s="13">
        <f t="shared" si="0"/>
        <v>20</v>
      </c>
      <c r="M21" s="13">
        <v>10</v>
      </c>
      <c r="N21" s="13">
        <v>10</v>
      </c>
    </row>
    <row r="22" spans="1:14" s="2" customFormat="1" ht="25.5" customHeight="1">
      <c r="A22" s="13">
        <v>11</v>
      </c>
      <c r="B22" s="12" t="s">
        <v>39</v>
      </c>
      <c r="C22" s="3" t="s">
        <v>42</v>
      </c>
      <c r="D22" s="13">
        <v>11</v>
      </c>
      <c r="E22" s="13">
        <v>11</v>
      </c>
      <c r="F22" s="13">
        <v>1</v>
      </c>
      <c r="G22" s="13">
        <v>0</v>
      </c>
      <c r="H22" s="13">
        <v>7</v>
      </c>
      <c r="I22" s="13">
        <v>7</v>
      </c>
      <c r="J22" s="13">
        <v>0</v>
      </c>
      <c r="K22" s="13">
        <v>23</v>
      </c>
      <c r="L22" s="13">
        <f t="shared" si="0"/>
        <v>22</v>
      </c>
      <c r="M22" s="13">
        <v>10</v>
      </c>
      <c r="N22" s="13">
        <v>12</v>
      </c>
    </row>
    <row r="23" spans="1:14" s="2" customFormat="1" ht="19.5" customHeight="1">
      <c r="A23" s="58" t="s">
        <v>2</v>
      </c>
      <c r="B23" s="59"/>
      <c r="C23" s="60"/>
      <c r="D23" s="15">
        <v>121</v>
      </c>
      <c r="E23" s="15">
        <v>120</v>
      </c>
      <c r="F23" s="15" t="s">
        <v>88</v>
      </c>
      <c r="G23" s="15" t="s">
        <v>89</v>
      </c>
      <c r="H23" s="15">
        <v>77</v>
      </c>
      <c r="I23" s="15">
        <v>74</v>
      </c>
      <c r="J23" s="15" t="s">
        <v>90</v>
      </c>
      <c r="K23" s="15">
        <v>257</v>
      </c>
      <c r="L23" s="15">
        <v>226</v>
      </c>
      <c r="M23" s="15">
        <v>112</v>
      </c>
      <c r="N23" s="15">
        <v>114</v>
      </c>
    </row>
    <row r="24" s="2" customFormat="1" ht="15.75"/>
    <row r="25" spans="1:14" s="2" customFormat="1" ht="20.25" customHeight="1">
      <c r="A25" s="66" t="s">
        <v>83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5" customFormat="1" ht="18.75" customHeight="1">
      <c r="A26" s="67" t="s">
        <v>86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s="5" customFormat="1" ht="21.75" customHeight="1">
      <c r="A27" s="65" t="s">
        <v>84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</sheetData>
  <sheetProtection/>
  <mergeCells count="28">
    <mergeCell ref="A6:C6"/>
    <mergeCell ref="A4:N4"/>
    <mergeCell ref="A5:N5"/>
    <mergeCell ref="A1:C1"/>
    <mergeCell ref="A2:C2"/>
    <mergeCell ref="L8:N8"/>
    <mergeCell ref="C7:C10"/>
    <mergeCell ref="D8:G8"/>
    <mergeCell ref="H8:J8"/>
    <mergeCell ref="D7:J7"/>
    <mergeCell ref="K7:N7"/>
    <mergeCell ref="A27:N27"/>
    <mergeCell ref="A25:N25"/>
    <mergeCell ref="J9:J10"/>
    <mergeCell ref="A26:N26"/>
    <mergeCell ref="F9:F10"/>
    <mergeCell ref="A7:A10"/>
    <mergeCell ref="B7:B10"/>
    <mergeCell ref="M1:N1"/>
    <mergeCell ref="K8:K10"/>
    <mergeCell ref="A23:C23"/>
    <mergeCell ref="D9:D10"/>
    <mergeCell ref="E9:E10"/>
    <mergeCell ref="G9:G10"/>
    <mergeCell ref="H9:H10"/>
    <mergeCell ref="I9:I10"/>
    <mergeCell ref="L9:L10"/>
    <mergeCell ref="M9:N9"/>
  </mergeCells>
  <printOptions/>
  <pageMargins left="0.5" right="0.25" top="0.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22">
      <selection activeCell="J14" sqref="J14"/>
    </sheetView>
  </sheetViews>
  <sheetFormatPr defaultColWidth="8.796875" defaultRowHeight="15"/>
  <cols>
    <col min="1" max="1" width="5" style="0" customWidth="1"/>
    <col min="2" max="2" width="14.59765625" style="0" customWidth="1"/>
    <col min="3" max="3" width="7.8984375" style="0" customWidth="1"/>
    <col min="4" max="4" width="7.69921875" style="0" customWidth="1"/>
    <col min="5" max="5" width="8.59765625" style="0" customWidth="1"/>
    <col min="6" max="6" width="7.59765625" style="0" customWidth="1"/>
    <col min="7" max="7" width="9" style="0" customWidth="1"/>
    <col min="8" max="8" width="7.8984375" style="0" customWidth="1"/>
    <col min="9" max="10" width="7.5" style="0" customWidth="1"/>
    <col min="11" max="11" width="8.19921875" style="0" customWidth="1"/>
    <col min="12" max="12" width="7" style="0" customWidth="1"/>
    <col min="13" max="13" width="7.8984375" style="0" customWidth="1"/>
    <col min="14" max="14" width="8.8984375" style="0" customWidth="1"/>
    <col min="15" max="15" width="8.19921875" style="0" customWidth="1"/>
    <col min="16" max="16" width="6.8984375" style="0" customWidth="1"/>
  </cols>
  <sheetData>
    <row r="1" spans="1:16" s="8" customFormat="1" ht="18.75">
      <c r="A1" s="49" t="s">
        <v>27</v>
      </c>
      <c r="B1" s="49"/>
      <c r="C1" s="49"/>
      <c r="D1" s="49"/>
      <c r="O1" s="49" t="s">
        <v>60</v>
      </c>
      <c r="P1" s="49"/>
    </row>
    <row r="2" spans="1:4" s="1" customFormat="1" ht="18.75">
      <c r="A2" s="49" t="s">
        <v>28</v>
      </c>
      <c r="B2" s="49"/>
      <c r="C2" s="49"/>
      <c r="D2" s="49"/>
    </row>
    <row r="3" spans="1:4" s="1" customFormat="1" ht="15" customHeight="1">
      <c r="A3" s="11"/>
      <c r="B3" s="11"/>
      <c r="C3" s="11"/>
      <c r="D3" s="11"/>
    </row>
    <row r="4" spans="1:16" s="1" customFormat="1" ht="18.75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6" customFormat="1" ht="18.7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4" s="6" customFormat="1" ht="12.75" customHeight="1">
      <c r="A6" s="71"/>
      <c r="B6" s="71"/>
      <c r="C6" s="71"/>
      <c r="D6" s="71"/>
    </row>
    <row r="7" spans="1:16" s="6" customFormat="1" ht="18.75" customHeight="1">
      <c r="A7" s="68" t="s">
        <v>0</v>
      </c>
      <c r="B7" s="68" t="s">
        <v>16</v>
      </c>
      <c r="C7" s="68" t="s">
        <v>17</v>
      </c>
      <c r="D7" s="68" t="s">
        <v>58</v>
      </c>
      <c r="E7" s="64" t="s">
        <v>50</v>
      </c>
      <c r="F7" s="64"/>
      <c r="G7" s="64"/>
      <c r="H7" s="64"/>
      <c r="I7" s="64"/>
      <c r="J7" s="64"/>
      <c r="K7" s="64" t="s">
        <v>51</v>
      </c>
      <c r="L7" s="64"/>
      <c r="M7" s="64"/>
      <c r="N7" s="64"/>
      <c r="O7" s="64"/>
      <c r="P7" s="64"/>
    </row>
    <row r="8" spans="1:16" s="6" customFormat="1" ht="17.25" customHeight="1">
      <c r="A8" s="69"/>
      <c r="B8" s="69"/>
      <c r="C8" s="74"/>
      <c r="D8" s="69"/>
      <c r="E8" s="79" t="s">
        <v>15</v>
      </c>
      <c r="F8" s="80"/>
      <c r="G8" s="81"/>
      <c r="H8" s="76" t="s">
        <v>57</v>
      </c>
      <c r="I8" s="77"/>
      <c r="J8" s="78"/>
      <c r="K8" s="64" t="s">
        <v>15</v>
      </c>
      <c r="L8" s="64"/>
      <c r="M8" s="64"/>
      <c r="N8" s="76" t="s">
        <v>57</v>
      </c>
      <c r="O8" s="77"/>
      <c r="P8" s="78"/>
    </row>
    <row r="9" spans="1:16" s="6" customFormat="1" ht="18" customHeight="1">
      <c r="A9" s="69"/>
      <c r="B9" s="69"/>
      <c r="C9" s="74"/>
      <c r="D9" s="69"/>
      <c r="E9" s="82"/>
      <c r="F9" s="83"/>
      <c r="G9" s="84"/>
      <c r="H9" s="57" t="s">
        <v>52</v>
      </c>
      <c r="I9" s="64" t="s">
        <v>19</v>
      </c>
      <c r="J9" s="64"/>
      <c r="K9" s="68" t="s">
        <v>47</v>
      </c>
      <c r="L9" s="68" t="s">
        <v>48</v>
      </c>
      <c r="M9" s="68" t="s">
        <v>54</v>
      </c>
      <c r="N9" s="57" t="s">
        <v>52</v>
      </c>
      <c r="O9" s="64" t="s">
        <v>19</v>
      </c>
      <c r="P9" s="64"/>
    </row>
    <row r="10" spans="1:16" s="5" customFormat="1" ht="34.5" customHeight="1">
      <c r="A10" s="69"/>
      <c r="B10" s="69"/>
      <c r="C10" s="74"/>
      <c r="D10" s="69"/>
      <c r="E10" s="57" t="s">
        <v>47</v>
      </c>
      <c r="F10" s="57" t="s">
        <v>48</v>
      </c>
      <c r="G10" s="57" t="s">
        <v>54</v>
      </c>
      <c r="H10" s="57"/>
      <c r="I10" s="57" t="s">
        <v>43</v>
      </c>
      <c r="J10" s="57" t="s">
        <v>61</v>
      </c>
      <c r="K10" s="69"/>
      <c r="L10" s="69"/>
      <c r="M10" s="69"/>
      <c r="N10" s="57"/>
      <c r="O10" s="57" t="s">
        <v>43</v>
      </c>
      <c r="P10" s="57" t="s">
        <v>61</v>
      </c>
    </row>
    <row r="11" spans="1:16" s="5" customFormat="1" ht="39" customHeight="1">
      <c r="A11" s="70"/>
      <c r="B11" s="70"/>
      <c r="C11" s="75"/>
      <c r="D11" s="70"/>
      <c r="E11" s="57"/>
      <c r="F11" s="57"/>
      <c r="G11" s="57"/>
      <c r="H11" s="57"/>
      <c r="I11" s="57"/>
      <c r="J11" s="57"/>
      <c r="K11" s="70"/>
      <c r="L11" s="70"/>
      <c r="M11" s="70"/>
      <c r="N11" s="57"/>
      <c r="O11" s="57"/>
      <c r="P11" s="57"/>
    </row>
    <row r="12" spans="1:16" s="7" customFormat="1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</row>
    <row r="13" spans="1:16" s="2" customFormat="1" ht="20.25" customHeight="1">
      <c r="A13" s="13">
        <v>1</v>
      </c>
      <c r="B13" s="12" t="s">
        <v>29</v>
      </c>
      <c r="C13" s="3" t="s">
        <v>42</v>
      </c>
      <c r="D13" s="13">
        <v>4</v>
      </c>
      <c r="E13" s="13">
        <v>18</v>
      </c>
      <c r="F13" s="13">
        <v>16</v>
      </c>
      <c r="G13" s="13">
        <v>2</v>
      </c>
      <c r="H13" s="13">
        <v>20</v>
      </c>
      <c r="I13" s="13">
        <v>14</v>
      </c>
      <c r="J13" s="13">
        <v>4</v>
      </c>
      <c r="K13" s="13">
        <v>5</v>
      </c>
      <c r="L13" s="13">
        <v>5</v>
      </c>
      <c r="M13" s="13">
        <v>0</v>
      </c>
      <c r="N13" s="13">
        <v>20</v>
      </c>
      <c r="O13" s="13">
        <v>18</v>
      </c>
      <c r="P13" s="13">
        <v>2</v>
      </c>
    </row>
    <row r="14" spans="1:16" s="2" customFormat="1" ht="19.5" customHeight="1">
      <c r="A14" s="13">
        <v>2</v>
      </c>
      <c r="B14" s="12" t="s">
        <v>30</v>
      </c>
      <c r="C14" s="3" t="s">
        <v>42</v>
      </c>
      <c r="D14" s="13">
        <v>6</v>
      </c>
      <c r="E14" s="13">
        <v>18</v>
      </c>
      <c r="F14" s="13">
        <v>18</v>
      </c>
      <c r="G14" s="13">
        <v>0</v>
      </c>
      <c r="H14" s="13">
        <v>20</v>
      </c>
      <c r="I14" s="13">
        <v>14</v>
      </c>
      <c r="J14" s="13">
        <v>6</v>
      </c>
      <c r="K14" s="13">
        <v>5</v>
      </c>
      <c r="L14" s="13">
        <v>5</v>
      </c>
      <c r="M14" s="13">
        <v>0</v>
      </c>
      <c r="N14" s="13">
        <v>30</v>
      </c>
      <c r="O14" s="13">
        <v>25</v>
      </c>
      <c r="P14" s="13">
        <v>5</v>
      </c>
    </row>
    <row r="15" spans="1:16" s="2" customFormat="1" ht="19.5" customHeight="1">
      <c r="A15" s="13">
        <v>3</v>
      </c>
      <c r="B15" s="12" t="s">
        <v>31</v>
      </c>
      <c r="C15" s="3" t="s">
        <v>41</v>
      </c>
      <c r="D15" s="13">
        <v>5</v>
      </c>
      <c r="E15" s="13">
        <v>18</v>
      </c>
      <c r="F15" s="13">
        <v>17</v>
      </c>
      <c r="G15" s="13">
        <v>1</v>
      </c>
      <c r="H15" s="13">
        <v>19</v>
      </c>
      <c r="I15" s="13">
        <v>13</v>
      </c>
      <c r="J15" s="13">
        <v>5</v>
      </c>
      <c r="K15" s="13">
        <v>5</v>
      </c>
      <c r="L15" s="13">
        <v>5</v>
      </c>
      <c r="M15" s="13">
        <v>0</v>
      </c>
      <c r="N15" s="13">
        <v>25</v>
      </c>
      <c r="O15" s="13">
        <v>23</v>
      </c>
      <c r="P15" s="13">
        <v>2</v>
      </c>
    </row>
    <row r="16" spans="1:16" s="2" customFormat="1" ht="19.5" customHeight="1">
      <c r="A16" s="13">
        <v>4</v>
      </c>
      <c r="B16" s="12" t="s">
        <v>32</v>
      </c>
      <c r="C16" s="3" t="s">
        <v>42</v>
      </c>
      <c r="D16" s="13">
        <v>9</v>
      </c>
      <c r="E16" s="13">
        <v>18</v>
      </c>
      <c r="F16" s="13">
        <v>18</v>
      </c>
      <c r="G16" s="13">
        <v>0</v>
      </c>
      <c r="H16" s="13">
        <v>20</v>
      </c>
      <c r="I16" s="13">
        <v>16</v>
      </c>
      <c r="J16" s="13">
        <v>4</v>
      </c>
      <c r="K16" s="13">
        <v>5</v>
      </c>
      <c r="L16" s="13">
        <v>5</v>
      </c>
      <c r="M16" s="13">
        <v>0</v>
      </c>
      <c r="N16" s="13">
        <v>45</v>
      </c>
      <c r="O16" s="13">
        <v>35</v>
      </c>
      <c r="P16" s="13">
        <v>10</v>
      </c>
    </row>
    <row r="17" spans="1:16" s="2" customFormat="1" ht="15.75">
      <c r="A17" s="13">
        <v>5</v>
      </c>
      <c r="B17" s="12" t="s">
        <v>33</v>
      </c>
      <c r="C17" s="3" t="s">
        <v>42</v>
      </c>
      <c r="D17" s="13">
        <v>5</v>
      </c>
      <c r="E17" s="13">
        <v>18</v>
      </c>
      <c r="F17" s="13">
        <v>18</v>
      </c>
      <c r="G17" s="13">
        <v>0</v>
      </c>
      <c r="H17" s="13">
        <v>20</v>
      </c>
      <c r="I17" s="13">
        <v>17</v>
      </c>
      <c r="J17" s="13">
        <v>4</v>
      </c>
      <c r="K17" s="13">
        <v>5</v>
      </c>
      <c r="L17" s="13">
        <v>5</v>
      </c>
      <c r="M17" s="13">
        <v>0</v>
      </c>
      <c r="N17" s="13">
        <v>25</v>
      </c>
      <c r="O17" s="13">
        <v>22</v>
      </c>
      <c r="P17" s="13">
        <v>3</v>
      </c>
    </row>
    <row r="18" spans="1:16" s="2" customFormat="1" ht="19.5" customHeight="1">
      <c r="A18" s="13">
        <v>6</v>
      </c>
      <c r="B18" s="12" t="s">
        <v>34</v>
      </c>
      <c r="C18" s="3" t="s">
        <v>42</v>
      </c>
      <c r="D18" s="13">
        <v>3</v>
      </c>
      <c r="E18" s="13">
        <v>18</v>
      </c>
      <c r="F18" s="13">
        <v>18</v>
      </c>
      <c r="G18" s="13">
        <v>0</v>
      </c>
      <c r="H18" s="13">
        <v>20</v>
      </c>
      <c r="I18" s="13">
        <v>14</v>
      </c>
      <c r="J18" s="13">
        <v>6</v>
      </c>
      <c r="K18" s="13">
        <v>5</v>
      </c>
      <c r="L18" s="13">
        <v>5</v>
      </c>
      <c r="M18" s="13">
        <v>0</v>
      </c>
      <c r="N18" s="13">
        <v>15</v>
      </c>
      <c r="O18" s="13">
        <v>12</v>
      </c>
      <c r="P18" s="13">
        <v>3</v>
      </c>
    </row>
    <row r="19" spans="1:16" s="2" customFormat="1" ht="19.5" customHeight="1">
      <c r="A19" s="13">
        <v>7</v>
      </c>
      <c r="B19" s="12" t="s">
        <v>35</v>
      </c>
      <c r="C19" s="3" t="s">
        <v>42</v>
      </c>
      <c r="D19" s="13">
        <v>9</v>
      </c>
      <c r="E19" s="13">
        <v>18</v>
      </c>
      <c r="F19" s="13">
        <v>16</v>
      </c>
      <c r="G19" s="13">
        <v>2</v>
      </c>
      <c r="H19" s="13">
        <v>20</v>
      </c>
      <c r="I19" s="13">
        <v>17</v>
      </c>
      <c r="J19" s="13">
        <v>3</v>
      </c>
      <c r="K19" s="13">
        <v>5</v>
      </c>
      <c r="L19" s="13">
        <v>5</v>
      </c>
      <c r="M19" s="13">
        <v>0</v>
      </c>
      <c r="N19" s="13">
        <v>45</v>
      </c>
      <c r="O19" s="13">
        <v>42</v>
      </c>
      <c r="P19" s="13">
        <v>3</v>
      </c>
    </row>
    <row r="20" spans="1:16" s="2" customFormat="1" ht="19.5" customHeight="1">
      <c r="A20" s="13">
        <v>8</v>
      </c>
      <c r="B20" s="12" t="s">
        <v>36</v>
      </c>
      <c r="C20" s="3" t="s">
        <v>40</v>
      </c>
      <c r="D20" s="13">
        <v>6</v>
      </c>
      <c r="E20" s="13">
        <v>18</v>
      </c>
      <c r="F20" s="13">
        <v>16</v>
      </c>
      <c r="G20" s="13">
        <v>2</v>
      </c>
      <c r="H20" s="13">
        <v>22</v>
      </c>
      <c r="I20" s="13">
        <v>16</v>
      </c>
      <c r="J20" s="13">
        <v>4</v>
      </c>
      <c r="K20" s="13">
        <v>5</v>
      </c>
      <c r="L20" s="13">
        <v>5</v>
      </c>
      <c r="M20" s="13">
        <v>0</v>
      </c>
      <c r="N20" s="13">
        <v>30</v>
      </c>
      <c r="O20" s="13">
        <v>30</v>
      </c>
      <c r="P20" s="13">
        <v>0</v>
      </c>
    </row>
    <row r="21" spans="1:16" s="2" customFormat="1" ht="19.5" customHeight="1">
      <c r="A21" s="13">
        <v>9</v>
      </c>
      <c r="B21" s="12" t="s">
        <v>37</v>
      </c>
      <c r="C21" s="3" t="s">
        <v>40</v>
      </c>
      <c r="D21" s="13">
        <v>12</v>
      </c>
      <c r="E21" s="13">
        <v>18</v>
      </c>
      <c r="F21" s="13">
        <v>18</v>
      </c>
      <c r="G21" s="13">
        <v>0</v>
      </c>
      <c r="H21" s="13">
        <v>22</v>
      </c>
      <c r="I21" s="13">
        <v>17</v>
      </c>
      <c r="J21" s="13">
        <v>5</v>
      </c>
      <c r="K21" s="13">
        <v>5</v>
      </c>
      <c r="L21" s="13">
        <v>5</v>
      </c>
      <c r="M21" s="13">
        <v>0</v>
      </c>
      <c r="N21" s="13">
        <v>60</v>
      </c>
      <c r="O21" s="13">
        <v>54</v>
      </c>
      <c r="P21" s="13">
        <v>1</v>
      </c>
    </row>
    <row r="22" spans="1:16" s="2" customFormat="1" ht="19.5" customHeight="1">
      <c r="A22" s="13">
        <v>10</v>
      </c>
      <c r="B22" s="12" t="s">
        <v>38</v>
      </c>
      <c r="C22" s="3" t="s">
        <v>40</v>
      </c>
      <c r="D22" s="13">
        <v>7</v>
      </c>
      <c r="E22" s="13">
        <v>18</v>
      </c>
      <c r="F22" s="13">
        <v>18</v>
      </c>
      <c r="G22" s="13">
        <v>0</v>
      </c>
      <c r="H22" s="13">
        <v>22</v>
      </c>
      <c r="I22" s="13">
        <v>16</v>
      </c>
      <c r="J22" s="13">
        <v>6</v>
      </c>
      <c r="K22" s="13">
        <v>5</v>
      </c>
      <c r="L22" s="13">
        <v>5</v>
      </c>
      <c r="M22" s="13">
        <v>0</v>
      </c>
      <c r="N22" s="13">
        <v>35</v>
      </c>
      <c r="O22" s="13">
        <v>31</v>
      </c>
      <c r="P22" s="13">
        <v>4</v>
      </c>
    </row>
    <row r="23" spans="1:16" s="2" customFormat="1" ht="18.75" customHeight="1">
      <c r="A23" s="13">
        <v>11</v>
      </c>
      <c r="B23" s="12" t="s">
        <v>39</v>
      </c>
      <c r="C23" s="3" t="s">
        <v>42</v>
      </c>
      <c r="D23" s="13">
        <v>8</v>
      </c>
      <c r="E23" s="13">
        <v>18</v>
      </c>
      <c r="F23" s="13">
        <v>18</v>
      </c>
      <c r="G23" s="13">
        <v>0</v>
      </c>
      <c r="H23" s="13">
        <v>20</v>
      </c>
      <c r="I23" s="13">
        <v>13</v>
      </c>
      <c r="J23" s="13">
        <v>8</v>
      </c>
      <c r="K23" s="13">
        <v>8</v>
      </c>
      <c r="L23" s="13">
        <v>8</v>
      </c>
      <c r="M23" s="13">
        <v>0</v>
      </c>
      <c r="N23" s="13">
        <v>80</v>
      </c>
      <c r="O23" s="13">
        <v>65</v>
      </c>
      <c r="P23" s="13">
        <v>7</v>
      </c>
    </row>
    <row r="24" spans="1:17" s="2" customFormat="1" ht="19.5" customHeight="1">
      <c r="A24" s="58" t="s">
        <v>2</v>
      </c>
      <c r="B24" s="59"/>
      <c r="C24" s="60"/>
      <c r="D24" s="18">
        <v>74</v>
      </c>
      <c r="E24" s="18">
        <v>198</v>
      </c>
      <c r="F24" s="18">
        <v>191</v>
      </c>
      <c r="G24" s="18" t="s">
        <v>91</v>
      </c>
      <c r="H24" s="18">
        <v>225</v>
      </c>
      <c r="I24" s="18" t="s">
        <v>92</v>
      </c>
      <c r="J24" s="18">
        <v>55</v>
      </c>
      <c r="K24" s="18">
        <v>58</v>
      </c>
      <c r="L24" s="18">
        <v>58</v>
      </c>
      <c r="M24" s="18">
        <v>0</v>
      </c>
      <c r="N24" s="18">
        <v>410</v>
      </c>
      <c r="O24" s="18" t="s">
        <v>94</v>
      </c>
      <c r="P24" s="18">
        <v>40</v>
      </c>
      <c r="Q24" s="36"/>
    </row>
    <row r="25" spans="1:18" s="2" customFormat="1" ht="35.25" customHeight="1">
      <c r="A25" s="86" t="s">
        <v>87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R25" s="36"/>
    </row>
    <row r="26" spans="1:16" s="2" customFormat="1" ht="35.25" customHeight="1">
      <c r="A26" s="66" t="s">
        <v>93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s="2" customFormat="1" ht="21" customHeight="1">
      <c r="A27" s="66" t="s">
        <v>95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</sheetData>
  <sheetProtection/>
  <mergeCells count="34">
    <mergeCell ref="A27:P27"/>
    <mergeCell ref="E10:E11"/>
    <mergeCell ref="J10:J11"/>
    <mergeCell ref="N8:P8"/>
    <mergeCell ref="O10:O11"/>
    <mergeCell ref="P10:P11"/>
    <mergeCell ref="H9:H11"/>
    <mergeCell ref="I9:J9"/>
    <mergeCell ref="A25:P25"/>
    <mergeCell ref="A26:P26"/>
    <mergeCell ref="A24:C24"/>
    <mergeCell ref="H8:J8"/>
    <mergeCell ref="I10:I11"/>
    <mergeCell ref="E8:G9"/>
    <mergeCell ref="D7:D11"/>
    <mergeCell ref="E7:J7"/>
    <mergeCell ref="M9:M11"/>
    <mergeCell ref="N9:N11"/>
    <mergeCell ref="O1:P1"/>
    <mergeCell ref="F10:F11"/>
    <mergeCell ref="G10:G11"/>
    <mergeCell ref="K8:M8"/>
    <mergeCell ref="A1:D1"/>
    <mergeCell ref="A2:D2"/>
    <mergeCell ref="A6:D6"/>
    <mergeCell ref="K7:P7"/>
    <mergeCell ref="K9:K11"/>
    <mergeCell ref="L9:L11"/>
    <mergeCell ref="O9:P9"/>
    <mergeCell ref="A4:P4"/>
    <mergeCell ref="A5:P5"/>
    <mergeCell ref="A7:A11"/>
    <mergeCell ref="B7:B11"/>
    <mergeCell ref="C7:C11"/>
  </mergeCells>
  <printOptions/>
  <pageMargins left="0.5" right="0.25" top="0.25" bottom="0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L9" sqref="L9:L10"/>
    </sheetView>
  </sheetViews>
  <sheetFormatPr defaultColWidth="8.796875" defaultRowHeight="15"/>
  <cols>
    <col min="1" max="1" width="3.59765625" style="0" customWidth="1"/>
    <col min="2" max="2" width="14.19921875" style="0" customWidth="1"/>
    <col min="3" max="3" width="5" style="0" customWidth="1"/>
    <col min="4" max="4" width="5.59765625" style="0" customWidth="1"/>
    <col min="5" max="5" width="5.8984375" style="0" customWidth="1"/>
    <col min="6" max="6" width="5.69921875" style="0" customWidth="1"/>
    <col min="7" max="7" width="5" style="0" customWidth="1"/>
    <col min="8" max="8" width="6" style="0" customWidth="1"/>
    <col min="9" max="9" width="5.09765625" style="0" customWidth="1"/>
    <col min="10" max="10" width="3.5" style="0" customWidth="1"/>
    <col min="11" max="11" width="5.8984375" style="0" customWidth="1"/>
    <col min="12" max="12" width="4.59765625" style="0" customWidth="1"/>
    <col min="13" max="13" width="5.5" style="0" customWidth="1"/>
    <col min="14" max="14" width="5.3984375" style="0" customWidth="1"/>
    <col min="15" max="15" width="4.3984375" style="0" customWidth="1"/>
    <col min="16" max="16" width="5.8984375" style="0" customWidth="1"/>
    <col min="17" max="17" width="4.8984375" style="0" customWidth="1"/>
    <col min="18" max="18" width="5.69921875" style="0" customWidth="1"/>
    <col min="19" max="19" width="5.5" style="0" customWidth="1"/>
    <col min="20" max="20" width="5.59765625" style="0" customWidth="1"/>
    <col min="21" max="21" width="5.8984375" style="0" customWidth="1"/>
    <col min="22" max="22" width="3.69921875" style="0" customWidth="1"/>
    <col min="23" max="23" width="4.59765625" style="0" customWidth="1"/>
    <col min="24" max="24" width="4.09765625" style="0" customWidth="1"/>
  </cols>
  <sheetData>
    <row r="1" spans="1:24" s="1" customFormat="1" ht="20.25" customHeight="1">
      <c r="A1" s="49" t="s">
        <v>27</v>
      </c>
      <c r="B1" s="49"/>
      <c r="C1" s="49"/>
      <c r="D1" s="49"/>
      <c r="E1" s="4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9" t="s">
        <v>72</v>
      </c>
      <c r="V1" s="49"/>
      <c r="W1" s="49"/>
      <c r="X1" s="49"/>
    </row>
    <row r="2" spans="1:24" s="1" customFormat="1" ht="20.25" customHeight="1">
      <c r="A2" s="49" t="s">
        <v>28</v>
      </c>
      <c r="B2" s="49"/>
      <c r="C2" s="49"/>
      <c r="D2" s="49"/>
      <c r="E2" s="4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11"/>
      <c r="W2" s="11"/>
      <c r="X2" s="11"/>
    </row>
    <row r="3" spans="1:24" ht="18.75">
      <c r="A3" s="11"/>
      <c r="B3" s="11"/>
      <c r="C3" s="11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11"/>
      <c r="W3" s="11"/>
      <c r="X3" s="11"/>
    </row>
    <row r="4" spans="1:24" ht="18.75">
      <c r="A4" s="47" t="s">
        <v>70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8.7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8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ht="18.75" customHeight="1">
      <c r="A7" s="40" t="s">
        <v>0</v>
      </c>
      <c r="B7" s="40" t="s">
        <v>16</v>
      </c>
      <c r="C7" s="41" t="s">
        <v>18</v>
      </c>
      <c r="D7" s="40" t="s">
        <v>19</v>
      </c>
      <c r="E7" s="40"/>
      <c r="F7" s="40"/>
      <c r="G7" s="40"/>
      <c r="H7" s="43" t="s">
        <v>8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0" t="s">
        <v>6</v>
      </c>
      <c r="U7" s="40"/>
      <c r="V7" s="40"/>
      <c r="W7" s="40"/>
      <c r="X7" s="41" t="s">
        <v>1</v>
      </c>
    </row>
    <row r="8" spans="1:24" ht="19.5" customHeight="1">
      <c r="A8" s="40"/>
      <c r="B8" s="40"/>
      <c r="C8" s="42"/>
      <c r="D8" s="40" t="s">
        <v>4</v>
      </c>
      <c r="E8" s="40" t="s">
        <v>3</v>
      </c>
      <c r="F8" s="40" t="s">
        <v>20</v>
      </c>
      <c r="G8" s="40" t="s">
        <v>5</v>
      </c>
      <c r="H8" s="43" t="s">
        <v>26</v>
      </c>
      <c r="I8" s="44"/>
      <c r="J8" s="54"/>
      <c r="K8" s="43" t="s">
        <v>21</v>
      </c>
      <c r="L8" s="44"/>
      <c r="M8" s="44"/>
      <c r="N8" s="54"/>
      <c r="O8" s="43" t="s">
        <v>22</v>
      </c>
      <c r="P8" s="44"/>
      <c r="Q8" s="54"/>
      <c r="R8" s="41" t="s">
        <v>44</v>
      </c>
      <c r="S8" s="50" t="s">
        <v>45</v>
      </c>
      <c r="T8" s="40" t="s">
        <v>7</v>
      </c>
      <c r="U8" s="40" t="s">
        <v>23</v>
      </c>
      <c r="V8" s="40" t="s">
        <v>24</v>
      </c>
      <c r="W8" s="50" t="s">
        <v>25</v>
      </c>
      <c r="X8" s="42"/>
    </row>
    <row r="9" spans="1:24" ht="15" customHeight="1">
      <c r="A9" s="40"/>
      <c r="B9" s="40"/>
      <c r="C9" s="42"/>
      <c r="D9" s="40"/>
      <c r="E9" s="40"/>
      <c r="F9" s="40"/>
      <c r="G9" s="40"/>
      <c r="H9" s="40" t="s">
        <v>66</v>
      </c>
      <c r="I9" s="40" t="s">
        <v>67</v>
      </c>
      <c r="J9" s="40" t="s">
        <v>68</v>
      </c>
      <c r="K9" s="40" t="s">
        <v>12</v>
      </c>
      <c r="L9" s="40" t="s">
        <v>11</v>
      </c>
      <c r="M9" s="40" t="s">
        <v>10</v>
      </c>
      <c r="N9" s="41" t="s">
        <v>73</v>
      </c>
      <c r="O9" s="40" t="s">
        <v>13</v>
      </c>
      <c r="P9" s="40" t="s">
        <v>10</v>
      </c>
      <c r="Q9" s="40" t="s">
        <v>9</v>
      </c>
      <c r="R9" s="42"/>
      <c r="S9" s="51"/>
      <c r="T9" s="40"/>
      <c r="U9" s="40"/>
      <c r="V9" s="40"/>
      <c r="W9" s="51"/>
      <c r="X9" s="42"/>
    </row>
    <row r="10" spans="1:24" ht="60" customHeight="1">
      <c r="A10" s="40"/>
      <c r="B10" s="40"/>
      <c r="C10" s="45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5"/>
      <c r="O10" s="40"/>
      <c r="P10" s="40"/>
      <c r="Q10" s="40"/>
      <c r="R10" s="45"/>
      <c r="S10" s="87"/>
      <c r="T10" s="40"/>
      <c r="U10" s="40"/>
      <c r="V10" s="40"/>
      <c r="W10" s="87"/>
      <c r="X10" s="45"/>
    </row>
    <row r="11" spans="1:24" ht="14.25" customHeight="1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</row>
    <row r="12" spans="1:24" ht="21.75" customHeight="1">
      <c r="A12" s="19">
        <v>1</v>
      </c>
      <c r="B12" s="12" t="s">
        <v>29</v>
      </c>
      <c r="C12" s="19">
        <v>11</v>
      </c>
      <c r="D12" s="19">
        <v>4</v>
      </c>
      <c r="E12" s="19">
        <v>10</v>
      </c>
      <c r="F12" s="19">
        <v>3</v>
      </c>
      <c r="G12" s="19">
        <v>0</v>
      </c>
      <c r="H12" s="19">
        <v>11</v>
      </c>
      <c r="I12" s="19">
        <v>0</v>
      </c>
      <c r="J12" s="19">
        <v>0</v>
      </c>
      <c r="K12" s="19">
        <v>9</v>
      </c>
      <c r="L12" s="19">
        <v>0</v>
      </c>
      <c r="M12" s="19">
        <v>2</v>
      </c>
      <c r="N12" s="19">
        <f>C12-SUM(K12:M12)</f>
        <v>0</v>
      </c>
      <c r="O12" s="19">
        <v>0</v>
      </c>
      <c r="P12" s="19">
        <v>8</v>
      </c>
      <c r="Q12" s="19">
        <v>0</v>
      </c>
      <c r="R12" s="19">
        <v>9</v>
      </c>
      <c r="S12" s="19">
        <v>3</v>
      </c>
      <c r="T12" s="19">
        <v>1</v>
      </c>
      <c r="U12" s="19">
        <v>10</v>
      </c>
      <c r="V12" s="19">
        <v>0</v>
      </c>
      <c r="W12" s="19">
        <v>0</v>
      </c>
      <c r="X12" s="19"/>
    </row>
    <row r="13" spans="1:24" ht="21.75" customHeight="1">
      <c r="A13" s="19">
        <v>2</v>
      </c>
      <c r="B13" s="12" t="s">
        <v>30</v>
      </c>
      <c r="C13" s="19">
        <v>11</v>
      </c>
      <c r="D13" s="19">
        <v>4</v>
      </c>
      <c r="E13" s="19">
        <v>7</v>
      </c>
      <c r="F13" s="19">
        <v>1</v>
      </c>
      <c r="G13" s="19">
        <v>0</v>
      </c>
      <c r="H13" s="19">
        <v>11</v>
      </c>
      <c r="I13" s="19">
        <v>0</v>
      </c>
      <c r="J13" s="19">
        <v>0</v>
      </c>
      <c r="K13" s="19">
        <v>3</v>
      </c>
      <c r="L13" s="19">
        <v>3</v>
      </c>
      <c r="M13" s="19">
        <v>5</v>
      </c>
      <c r="N13" s="19">
        <f aca="true" t="shared" si="0" ref="N13:N22">C13-SUM(K13:M13)</f>
        <v>0</v>
      </c>
      <c r="O13" s="19">
        <v>0</v>
      </c>
      <c r="P13" s="19">
        <v>7</v>
      </c>
      <c r="Q13" s="19">
        <v>1</v>
      </c>
      <c r="R13" s="19">
        <v>10</v>
      </c>
      <c r="S13" s="19">
        <v>1</v>
      </c>
      <c r="T13" s="19">
        <v>3</v>
      </c>
      <c r="U13" s="19">
        <v>8</v>
      </c>
      <c r="V13" s="19">
        <v>0</v>
      </c>
      <c r="W13" s="19">
        <v>0</v>
      </c>
      <c r="X13" s="19"/>
    </row>
    <row r="14" spans="1:24" ht="21.75" customHeight="1">
      <c r="A14" s="19">
        <v>3</v>
      </c>
      <c r="B14" s="12" t="s">
        <v>31</v>
      </c>
      <c r="C14" s="19">
        <v>7</v>
      </c>
      <c r="D14" s="19">
        <v>1</v>
      </c>
      <c r="E14" s="19">
        <v>4</v>
      </c>
      <c r="F14" s="19">
        <v>0</v>
      </c>
      <c r="G14" s="19">
        <v>0</v>
      </c>
      <c r="H14" s="19">
        <v>7</v>
      </c>
      <c r="I14" s="19">
        <v>0</v>
      </c>
      <c r="J14" s="19">
        <v>0</v>
      </c>
      <c r="K14" s="19">
        <v>3</v>
      </c>
      <c r="L14" s="19">
        <v>1</v>
      </c>
      <c r="M14" s="19">
        <v>3</v>
      </c>
      <c r="N14" s="19">
        <f t="shared" si="0"/>
        <v>0</v>
      </c>
      <c r="O14" s="19">
        <v>0</v>
      </c>
      <c r="P14" s="19">
        <v>2</v>
      </c>
      <c r="Q14" s="19">
        <v>3</v>
      </c>
      <c r="R14" s="19">
        <v>5</v>
      </c>
      <c r="S14" s="19">
        <v>5</v>
      </c>
      <c r="T14" s="19">
        <v>1</v>
      </c>
      <c r="U14" s="19">
        <v>3</v>
      </c>
      <c r="V14" s="19">
        <v>1</v>
      </c>
      <c r="W14" s="19">
        <v>2</v>
      </c>
      <c r="X14" s="21"/>
    </row>
    <row r="15" spans="1:24" ht="21.75" customHeight="1">
      <c r="A15" s="19">
        <v>4</v>
      </c>
      <c r="B15" s="12" t="s">
        <v>32</v>
      </c>
      <c r="C15" s="19">
        <v>11</v>
      </c>
      <c r="D15" s="19">
        <v>3</v>
      </c>
      <c r="E15" s="19">
        <v>6</v>
      </c>
      <c r="F15" s="19">
        <v>1</v>
      </c>
      <c r="G15" s="19">
        <v>0</v>
      </c>
      <c r="H15" s="19">
        <v>10</v>
      </c>
      <c r="I15" s="19">
        <v>1</v>
      </c>
      <c r="J15" s="19">
        <v>0</v>
      </c>
      <c r="K15" s="19">
        <v>6</v>
      </c>
      <c r="L15" s="19">
        <v>0</v>
      </c>
      <c r="M15" s="19">
        <v>4</v>
      </c>
      <c r="N15" s="19">
        <f t="shared" si="0"/>
        <v>1</v>
      </c>
      <c r="O15" s="19">
        <v>0</v>
      </c>
      <c r="P15" s="19">
        <v>3</v>
      </c>
      <c r="Q15" s="19">
        <v>0</v>
      </c>
      <c r="R15" s="19">
        <v>6</v>
      </c>
      <c r="S15" s="19">
        <v>1</v>
      </c>
      <c r="T15" s="19">
        <v>3</v>
      </c>
      <c r="U15" s="19">
        <v>4</v>
      </c>
      <c r="V15" s="19">
        <v>4</v>
      </c>
      <c r="W15" s="19">
        <v>0</v>
      </c>
      <c r="X15" s="19"/>
    </row>
    <row r="16" spans="1:24" ht="21.75" customHeight="1">
      <c r="A16" s="19">
        <v>5</v>
      </c>
      <c r="B16" s="12" t="s">
        <v>33</v>
      </c>
      <c r="C16" s="19">
        <v>10</v>
      </c>
      <c r="D16" s="19">
        <v>2</v>
      </c>
      <c r="E16" s="19">
        <v>6</v>
      </c>
      <c r="F16" s="19">
        <v>4</v>
      </c>
      <c r="G16" s="19">
        <v>0</v>
      </c>
      <c r="H16" s="19">
        <v>8</v>
      </c>
      <c r="I16" s="19">
        <v>2</v>
      </c>
      <c r="J16" s="19">
        <v>0</v>
      </c>
      <c r="K16" s="19">
        <v>4</v>
      </c>
      <c r="L16" s="19">
        <v>0</v>
      </c>
      <c r="M16" s="19">
        <v>4</v>
      </c>
      <c r="N16" s="19">
        <f t="shared" si="0"/>
        <v>2</v>
      </c>
      <c r="O16" s="19">
        <v>0</v>
      </c>
      <c r="P16" s="19">
        <v>5</v>
      </c>
      <c r="Q16" s="19">
        <v>2</v>
      </c>
      <c r="R16" s="19">
        <v>7</v>
      </c>
      <c r="S16" s="19">
        <v>1</v>
      </c>
      <c r="T16" s="19">
        <v>1</v>
      </c>
      <c r="U16" s="19">
        <v>8</v>
      </c>
      <c r="V16" s="19">
        <v>1</v>
      </c>
      <c r="W16" s="19">
        <v>0</v>
      </c>
      <c r="X16" s="19"/>
    </row>
    <row r="17" spans="1:24" ht="21.75" customHeight="1">
      <c r="A17" s="19">
        <v>6</v>
      </c>
      <c r="B17" s="12" t="s">
        <v>34</v>
      </c>
      <c r="C17" s="19">
        <v>10</v>
      </c>
      <c r="D17" s="19">
        <v>6</v>
      </c>
      <c r="E17" s="19">
        <v>8</v>
      </c>
      <c r="F17" s="19">
        <v>6</v>
      </c>
      <c r="G17" s="19">
        <v>0</v>
      </c>
      <c r="H17" s="19">
        <v>9</v>
      </c>
      <c r="I17" s="19">
        <v>1</v>
      </c>
      <c r="J17" s="19">
        <v>0</v>
      </c>
      <c r="K17" s="19">
        <v>6</v>
      </c>
      <c r="L17" s="19">
        <v>1</v>
      </c>
      <c r="M17" s="19">
        <v>3</v>
      </c>
      <c r="N17" s="19">
        <f t="shared" si="0"/>
        <v>0</v>
      </c>
      <c r="O17" s="19">
        <v>0</v>
      </c>
      <c r="P17" s="19">
        <v>5</v>
      </c>
      <c r="Q17" s="19">
        <v>1</v>
      </c>
      <c r="R17" s="19">
        <v>9</v>
      </c>
      <c r="S17" s="19">
        <v>6</v>
      </c>
      <c r="T17" s="19">
        <v>1</v>
      </c>
      <c r="U17" s="19">
        <v>9</v>
      </c>
      <c r="V17" s="19">
        <v>0</v>
      </c>
      <c r="W17" s="19">
        <v>0</v>
      </c>
      <c r="X17" s="19"/>
    </row>
    <row r="18" spans="1:24" ht="21.75" customHeight="1">
      <c r="A18" s="19">
        <v>7</v>
      </c>
      <c r="B18" s="12" t="s">
        <v>35</v>
      </c>
      <c r="C18" s="19">
        <v>11</v>
      </c>
      <c r="D18" s="19">
        <v>5</v>
      </c>
      <c r="E18" s="19">
        <v>6</v>
      </c>
      <c r="F18" s="19">
        <v>2</v>
      </c>
      <c r="G18" s="19">
        <v>0</v>
      </c>
      <c r="H18" s="19">
        <v>11</v>
      </c>
      <c r="I18" s="19">
        <v>0</v>
      </c>
      <c r="J18" s="19">
        <v>0</v>
      </c>
      <c r="K18" s="19">
        <v>4</v>
      </c>
      <c r="L18" s="19">
        <v>3</v>
      </c>
      <c r="M18" s="19">
        <v>4</v>
      </c>
      <c r="N18" s="19">
        <f t="shared" si="0"/>
        <v>0</v>
      </c>
      <c r="O18" s="19">
        <v>0</v>
      </c>
      <c r="P18" s="19">
        <v>2</v>
      </c>
      <c r="Q18" s="19">
        <v>0</v>
      </c>
      <c r="R18" s="19">
        <v>10</v>
      </c>
      <c r="S18" s="19">
        <v>3</v>
      </c>
      <c r="T18" s="19">
        <v>3</v>
      </c>
      <c r="U18" s="19">
        <v>8</v>
      </c>
      <c r="V18" s="19">
        <v>0</v>
      </c>
      <c r="W18" s="19">
        <v>0</v>
      </c>
      <c r="X18" s="19"/>
    </row>
    <row r="19" spans="1:24" ht="21.75" customHeight="1">
      <c r="A19" s="19">
        <v>8</v>
      </c>
      <c r="B19" s="12" t="s">
        <v>36</v>
      </c>
      <c r="C19" s="19">
        <v>11</v>
      </c>
      <c r="D19" s="19">
        <v>4</v>
      </c>
      <c r="E19" s="19">
        <v>5</v>
      </c>
      <c r="F19" s="19">
        <v>5</v>
      </c>
      <c r="G19" s="19">
        <v>0</v>
      </c>
      <c r="H19" s="19">
        <v>11</v>
      </c>
      <c r="I19" s="19">
        <v>0</v>
      </c>
      <c r="J19" s="19">
        <v>0</v>
      </c>
      <c r="K19" s="19">
        <v>6</v>
      </c>
      <c r="L19" s="19">
        <v>0</v>
      </c>
      <c r="M19" s="19">
        <v>5</v>
      </c>
      <c r="N19" s="19">
        <f t="shared" si="0"/>
        <v>0</v>
      </c>
      <c r="O19" s="19">
        <v>0</v>
      </c>
      <c r="P19" s="19">
        <v>3</v>
      </c>
      <c r="Q19" s="19">
        <v>1</v>
      </c>
      <c r="R19" s="19">
        <v>10</v>
      </c>
      <c r="S19" s="19">
        <v>9</v>
      </c>
      <c r="T19" s="19">
        <v>3</v>
      </c>
      <c r="U19" s="19">
        <v>7</v>
      </c>
      <c r="V19" s="19">
        <v>1</v>
      </c>
      <c r="W19" s="19">
        <v>0</v>
      </c>
      <c r="X19" s="19"/>
    </row>
    <row r="20" spans="1:24" ht="21.75" customHeight="1">
      <c r="A20" s="19">
        <v>9</v>
      </c>
      <c r="B20" s="12" t="s">
        <v>37</v>
      </c>
      <c r="C20" s="19">
        <v>10</v>
      </c>
      <c r="D20" s="19">
        <v>1</v>
      </c>
      <c r="E20" s="19">
        <v>6</v>
      </c>
      <c r="F20" s="19">
        <v>5</v>
      </c>
      <c r="G20" s="19">
        <v>0</v>
      </c>
      <c r="H20" s="19">
        <v>10</v>
      </c>
      <c r="I20" s="19">
        <v>0</v>
      </c>
      <c r="J20" s="19">
        <v>0</v>
      </c>
      <c r="K20" s="19">
        <v>5</v>
      </c>
      <c r="L20" s="19">
        <v>0</v>
      </c>
      <c r="M20" s="19">
        <v>5</v>
      </c>
      <c r="N20" s="19">
        <f t="shared" si="0"/>
        <v>0</v>
      </c>
      <c r="O20" s="19">
        <v>0</v>
      </c>
      <c r="P20" s="19">
        <v>5</v>
      </c>
      <c r="Q20" s="19">
        <v>0</v>
      </c>
      <c r="R20" s="19">
        <v>9</v>
      </c>
      <c r="S20" s="19">
        <v>6</v>
      </c>
      <c r="T20" s="19">
        <v>0</v>
      </c>
      <c r="U20" s="19">
        <v>9</v>
      </c>
      <c r="V20" s="19">
        <v>1</v>
      </c>
      <c r="W20" s="19">
        <v>0</v>
      </c>
      <c r="X20" s="19"/>
    </row>
    <row r="21" spans="1:24" ht="21.75" customHeight="1">
      <c r="A21" s="19">
        <v>10</v>
      </c>
      <c r="B21" s="12" t="s">
        <v>38</v>
      </c>
      <c r="C21" s="19">
        <v>10</v>
      </c>
      <c r="D21" s="19">
        <v>5</v>
      </c>
      <c r="E21" s="19">
        <v>9</v>
      </c>
      <c r="F21" s="19">
        <v>1</v>
      </c>
      <c r="G21" s="19">
        <v>1</v>
      </c>
      <c r="H21" s="19">
        <v>10</v>
      </c>
      <c r="I21" s="19">
        <v>0</v>
      </c>
      <c r="J21" s="19">
        <v>0</v>
      </c>
      <c r="K21" s="19">
        <v>7</v>
      </c>
      <c r="L21" s="19">
        <v>0</v>
      </c>
      <c r="M21" s="19">
        <v>3</v>
      </c>
      <c r="N21" s="19">
        <f t="shared" si="0"/>
        <v>0</v>
      </c>
      <c r="O21" s="19">
        <v>0</v>
      </c>
      <c r="P21" s="19">
        <v>3</v>
      </c>
      <c r="Q21" s="19">
        <v>1</v>
      </c>
      <c r="R21" s="19">
        <v>7</v>
      </c>
      <c r="S21" s="19">
        <v>6</v>
      </c>
      <c r="T21" s="19">
        <v>2</v>
      </c>
      <c r="U21" s="19">
        <v>8</v>
      </c>
      <c r="V21" s="19">
        <v>0</v>
      </c>
      <c r="W21" s="19">
        <v>0</v>
      </c>
      <c r="X21" s="19"/>
    </row>
    <row r="22" spans="1:24" ht="21.75" customHeight="1">
      <c r="A22" s="19">
        <v>11</v>
      </c>
      <c r="B22" s="12" t="s">
        <v>39</v>
      </c>
      <c r="C22" s="19">
        <v>12</v>
      </c>
      <c r="D22" s="19">
        <v>5</v>
      </c>
      <c r="E22" s="19">
        <v>7</v>
      </c>
      <c r="F22" s="19">
        <v>3</v>
      </c>
      <c r="G22" s="19">
        <v>0</v>
      </c>
      <c r="H22" s="19">
        <v>12</v>
      </c>
      <c r="I22" s="19">
        <v>0</v>
      </c>
      <c r="J22" s="19">
        <v>0</v>
      </c>
      <c r="K22" s="19">
        <v>9</v>
      </c>
      <c r="L22" s="19">
        <v>0</v>
      </c>
      <c r="M22" s="19">
        <v>3</v>
      </c>
      <c r="N22" s="19">
        <f t="shared" si="0"/>
        <v>0</v>
      </c>
      <c r="O22" s="19">
        <v>0</v>
      </c>
      <c r="P22" s="19">
        <v>9</v>
      </c>
      <c r="Q22" s="19">
        <v>0</v>
      </c>
      <c r="R22" s="19">
        <v>11</v>
      </c>
      <c r="S22" s="19">
        <v>7</v>
      </c>
      <c r="T22" s="19">
        <v>4</v>
      </c>
      <c r="U22" s="19">
        <v>8</v>
      </c>
      <c r="V22" s="19">
        <v>0</v>
      </c>
      <c r="W22" s="19">
        <v>0</v>
      </c>
      <c r="X22" s="19"/>
    </row>
    <row r="23" spans="1:24" ht="21.75" customHeight="1">
      <c r="A23" s="55" t="s">
        <v>14</v>
      </c>
      <c r="B23" s="56"/>
      <c r="C23" s="23">
        <f>SUM(C12:C22)</f>
        <v>114</v>
      </c>
      <c r="D23" s="23">
        <f aca="true" t="shared" si="1" ref="D23:W23">SUM(D12:D22)</f>
        <v>40</v>
      </c>
      <c r="E23" s="23">
        <f t="shared" si="1"/>
        <v>74</v>
      </c>
      <c r="F23" s="23">
        <f t="shared" si="1"/>
        <v>31</v>
      </c>
      <c r="G23" s="23">
        <f t="shared" si="1"/>
        <v>1</v>
      </c>
      <c r="H23" s="23">
        <f t="shared" si="1"/>
        <v>110</v>
      </c>
      <c r="I23" s="23">
        <f t="shared" si="1"/>
        <v>4</v>
      </c>
      <c r="J23" s="23">
        <f t="shared" si="1"/>
        <v>0</v>
      </c>
      <c r="K23" s="23">
        <f t="shared" si="1"/>
        <v>62</v>
      </c>
      <c r="L23" s="23">
        <f t="shared" si="1"/>
        <v>8</v>
      </c>
      <c r="M23" s="23">
        <f t="shared" si="1"/>
        <v>41</v>
      </c>
      <c r="N23" s="23">
        <f t="shared" si="1"/>
        <v>3</v>
      </c>
      <c r="O23" s="23">
        <f t="shared" si="1"/>
        <v>0</v>
      </c>
      <c r="P23" s="23">
        <f t="shared" si="1"/>
        <v>52</v>
      </c>
      <c r="Q23" s="23">
        <f t="shared" si="1"/>
        <v>9</v>
      </c>
      <c r="R23" s="23">
        <f t="shared" si="1"/>
        <v>93</v>
      </c>
      <c r="S23" s="23">
        <f t="shared" si="1"/>
        <v>48</v>
      </c>
      <c r="T23" s="23">
        <f t="shared" si="1"/>
        <v>22</v>
      </c>
      <c r="U23" s="23">
        <f t="shared" si="1"/>
        <v>82</v>
      </c>
      <c r="V23" s="23">
        <f t="shared" si="1"/>
        <v>8</v>
      </c>
      <c r="W23" s="23">
        <f t="shared" si="1"/>
        <v>2</v>
      </c>
      <c r="X23" s="20"/>
    </row>
    <row r="24" spans="1:24" s="1" customFormat="1" ht="22.5" customHeight="1">
      <c r="A24" s="72" t="s">
        <v>69</v>
      </c>
      <c r="B24" s="88"/>
      <c r="C24" s="29"/>
      <c r="D24" s="31">
        <f>D23/C23*100</f>
        <v>35.08771929824561</v>
      </c>
      <c r="E24" s="31">
        <f>E23/C23*100</f>
        <v>64.91228070175438</v>
      </c>
      <c r="F24" s="31">
        <f>F23/C23*100</f>
        <v>27.192982456140353</v>
      </c>
      <c r="G24" s="31">
        <f>G23/C23*100</f>
        <v>0.8771929824561403</v>
      </c>
      <c r="H24" s="31">
        <f>H23/C23*100</f>
        <v>96.49122807017544</v>
      </c>
      <c r="I24" s="31">
        <f>I23/C23*100</f>
        <v>3.508771929824561</v>
      </c>
      <c r="J24" s="33" t="s">
        <v>74</v>
      </c>
      <c r="K24" s="31">
        <f>K23/C23*100</f>
        <v>54.385964912280706</v>
      </c>
      <c r="L24" s="32">
        <f>L23/C23*100</f>
        <v>7.017543859649122</v>
      </c>
      <c r="M24" s="31">
        <v>36</v>
      </c>
      <c r="N24" s="31">
        <f>N23/C23*100</f>
        <v>2.631578947368421</v>
      </c>
      <c r="O24" s="33" t="s">
        <v>74</v>
      </c>
      <c r="P24" s="31">
        <f>P23/C23*100</f>
        <v>45.614035087719294</v>
      </c>
      <c r="Q24" s="31">
        <f>Q23/C23*100</f>
        <v>7.894736842105263</v>
      </c>
      <c r="R24" s="31">
        <f>R23/C23*100</f>
        <v>81.57894736842105</v>
      </c>
      <c r="S24" s="31">
        <f>S23/C23*100</f>
        <v>42.10526315789473</v>
      </c>
      <c r="T24" s="31">
        <f>T23/C23*100</f>
        <v>19.298245614035086</v>
      </c>
      <c r="U24" s="31">
        <f>U23/C23*100</f>
        <v>71.9298245614035</v>
      </c>
      <c r="V24" s="32">
        <f>V23/C23*100</f>
        <v>7.017543859649122</v>
      </c>
      <c r="W24" s="31">
        <f>W23/C23*100</f>
        <v>1.7543859649122806</v>
      </c>
      <c r="X24" s="30"/>
    </row>
  </sheetData>
  <sheetProtection/>
  <mergeCells count="38">
    <mergeCell ref="A24:B24"/>
    <mergeCell ref="S8:S10"/>
    <mergeCell ref="A1:E1"/>
    <mergeCell ref="U1:X1"/>
    <mergeCell ref="A2:E2"/>
    <mergeCell ref="A4:X4"/>
    <mergeCell ref="A5:X5"/>
    <mergeCell ref="A6:X6"/>
    <mergeCell ref="K8:N8"/>
    <mergeCell ref="N9:N10"/>
    <mergeCell ref="X7:X10"/>
    <mergeCell ref="D8:D10"/>
    <mergeCell ref="E8:E10"/>
    <mergeCell ref="F8:F10"/>
    <mergeCell ref="G8:G10"/>
    <mergeCell ref="H8:J8"/>
    <mergeCell ref="D7:G7"/>
    <mergeCell ref="H7:S7"/>
    <mergeCell ref="V8:V10"/>
    <mergeCell ref="W8:W10"/>
    <mergeCell ref="A23:B23"/>
    <mergeCell ref="T8:T10"/>
    <mergeCell ref="H9:H10"/>
    <mergeCell ref="I9:I10"/>
    <mergeCell ref="J9:J10"/>
    <mergeCell ref="K9:K10"/>
    <mergeCell ref="L9:L10"/>
    <mergeCell ref="M9:M10"/>
    <mergeCell ref="U8:U10"/>
    <mergeCell ref="A7:A10"/>
    <mergeCell ref="B7:B10"/>
    <mergeCell ref="C7:C10"/>
    <mergeCell ref="R8:R10"/>
    <mergeCell ref="T7:W7"/>
    <mergeCell ref="O8:Q8"/>
    <mergeCell ref="O9:O10"/>
    <mergeCell ref="P9:P10"/>
    <mergeCell ref="Q9:Q10"/>
  </mergeCells>
  <printOptions/>
  <pageMargins left="0.5" right="0" top="0.5" bottom="0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85" zoomScaleNormal="85" zoomScalePageLayoutView="0" workbookViewId="0" topLeftCell="A4">
      <selection activeCell="L14" sqref="L14"/>
    </sheetView>
  </sheetViews>
  <sheetFormatPr defaultColWidth="8.796875" defaultRowHeight="15"/>
  <cols>
    <col min="1" max="1" width="3.69921875" style="0" customWidth="1"/>
    <col min="2" max="2" width="15.3984375" style="0" customWidth="1"/>
    <col min="3" max="3" width="5.19921875" style="0" customWidth="1"/>
    <col min="4" max="4" width="4" style="0" customWidth="1"/>
    <col min="5" max="5" width="4.8984375" style="0" customWidth="1"/>
    <col min="6" max="6" width="5.19921875" style="0" customWidth="1"/>
    <col min="7" max="7" width="4.3984375" style="0" customWidth="1"/>
    <col min="8" max="8" width="5.19921875" style="0" customWidth="1"/>
    <col min="9" max="9" width="5.3984375" style="0" customWidth="1"/>
    <col min="10" max="10" width="4.09765625" style="0" customWidth="1"/>
    <col min="11" max="11" width="5.3984375" style="0" customWidth="1"/>
    <col min="12" max="12" width="4.8984375" style="0" customWidth="1"/>
    <col min="13" max="13" width="5.3984375" style="0" customWidth="1"/>
    <col min="14" max="14" width="4.59765625" style="0" customWidth="1"/>
    <col min="15" max="15" width="5.59765625" style="0" customWidth="1"/>
    <col min="16" max="16" width="4.8984375" style="0" customWidth="1"/>
    <col min="17" max="17" width="5.19921875" style="0" customWidth="1"/>
    <col min="18" max="18" width="4.59765625" style="0" customWidth="1"/>
    <col min="19" max="19" width="6.19921875" style="0" customWidth="1"/>
    <col min="20" max="20" width="6.59765625" style="0" customWidth="1"/>
    <col min="21" max="21" width="4.8984375" style="0" customWidth="1"/>
    <col min="22" max="22" width="4.3984375" style="0" customWidth="1"/>
    <col min="23" max="23" width="4.09765625" style="0" customWidth="1"/>
    <col min="24" max="24" width="4.19921875" style="0" customWidth="1"/>
    <col min="25" max="25" width="5.5" style="0" customWidth="1"/>
  </cols>
  <sheetData>
    <row r="1" spans="1:25" s="9" customFormat="1" ht="24" customHeight="1">
      <c r="A1" s="49" t="s">
        <v>27</v>
      </c>
      <c r="B1" s="49"/>
      <c r="C1" s="49"/>
      <c r="D1" s="49"/>
      <c r="E1" s="49"/>
      <c r="V1" s="47" t="s">
        <v>75</v>
      </c>
      <c r="W1" s="47"/>
      <c r="X1" s="47"/>
      <c r="Y1" s="47"/>
    </row>
    <row r="2" spans="1:25" s="9" customFormat="1" ht="20.25" customHeight="1">
      <c r="A2" s="49" t="s">
        <v>28</v>
      </c>
      <c r="B2" s="49"/>
      <c r="C2" s="49"/>
      <c r="D2" s="49"/>
      <c r="E2" s="49"/>
      <c r="V2" s="11"/>
      <c r="W2" s="11"/>
      <c r="X2" s="11"/>
      <c r="Y2" s="11"/>
    </row>
    <row r="3" spans="1:25" s="9" customFormat="1" ht="13.5" customHeight="1">
      <c r="A3" s="11"/>
      <c r="B3" s="11"/>
      <c r="C3" s="11"/>
      <c r="D3" s="11"/>
      <c r="E3" s="11"/>
      <c r="V3" s="11"/>
      <c r="W3" s="11"/>
      <c r="X3" s="11"/>
      <c r="Y3" s="11"/>
    </row>
    <row r="4" spans="1:25" s="9" customFormat="1" ht="18.75" customHeight="1">
      <c r="A4" s="47" t="s">
        <v>63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9" customFormat="1" ht="18.75">
      <c r="A5" s="46" t="s">
        <v>97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9" customFormat="1" ht="18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23.25" customHeight="1">
      <c r="A7" s="40" t="s">
        <v>0</v>
      </c>
      <c r="B7" s="40" t="s">
        <v>16</v>
      </c>
      <c r="C7" s="41" t="s">
        <v>76</v>
      </c>
      <c r="D7" s="40" t="s">
        <v>19</v>
      </c>
      <c r="E7" s="40"/>
      <c r="F7" s="40"/>
      <c r="G7" s="40"/>
      <c r="H7" s="43" t="s">
        <v>8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0" t="s">
        <v>6</v>
      </c>
      <c r="V7" s="40"/>
      <c r="W7" s="40"/>
      <c r="X7" s="40"/>
      <c r="Y7" s="41" t="s">
        <v>1</v>
      </c>
    </row>
    <row r="8" spans="1:25" ht="32.25" customHeight="1">
      <c r="A8" s="40"/>
      <c r="B8" s="40"/>
      <c r="C8" s="42"/>
      <c r="D8" s="40" t="s">
        <v>4</v>
      </c>
      <c r="E8" s="40" t="s">
        <v>3</v>
      </c>
      <c r="F8" s="40" t="s">
        <v>20</v>
      </c>
      <c r="G8" s="40" t="s">
        <v>5</v>
      </c>
      <c r="H8" s="43" t="s">
        <v>26</v>
      </c>
      <c r="I8" s="44"/>
      <c r="J8" s="54"/>
      <c r="K8" s="43" t="s">
        <v>21</v>
      </c>
      <c r="L8" s="44"/>
      <c r="M8" s="44"/>
      <c r="N8" s="44"/>
      <c r="O8" s="54"/>
      <c r="P8" s="43" t="s">
        <v>22</v>
      </c>
      <c r="Q8" s="44"/>
      <c r="R8" s="54"/>
      <c r="S8" s="41" t="s">
        <v>44</v>
      </c>
      <c r="T8" s="50" t="s">
        <v>45</v>
      </c>
      <c r="U8" s="40" t="s">
        <v>7</v>
      </c>
      <c r="V8" s="40" t="s">
        <v>23</v>
      </c>
      <c r="W8" s="40" t="s">
        <v>24</v>
      </c>
      <c r="X8" s="50" t="s">
        <v>25</v>
      </c>
      <c r="Y8" s="42"/>
    </row>
    <row r="9" spans="1:25" ht="84.75" customHeight="1">
      <c r="A9" s="40"/>
      <c r="B9" s="40"/>
      <c r="C9" s="45"/>
      <c r="D9" s="40"/>
      <c r="E9" s="40"/>
      <c r="F9" s="40"/>
      <c r="G9" s="40"/>
      <c r="H9" s="37" t="s">
        <v>66</v>
      </c>
      <c r="I9" s="37" t="s">
        <v>67</v>
      </c>
      <c r="J9" s="37" t="s">
        <v>68</v>
      </c>
      <c r="K9" s="37" t="s">
        <v>12</v>
      </c>
      <c r="L9" s="37" t="s">
        <v>11</v>
      </c>
      <c r="M9" s="37" t="s">
        <v>10</v>
      </c>
      <c r="N9" s="37" t="s">
        <v>9</v>
      </c>
      <c r="O9" s="37" t="s">
        <v>73</v>
      </c>
      <c r="P9" s="37" t="s">
        <v>13</v>
      </c>
      <c r="Q9" s="37" t="s">
        <v>10</v>
      </c>
      <c r="R9" s="37" t="s">
        <v>9</v>
      </c>
      <c r="S9" s="42"/>
      <c r="T9" s="51"/>
      <c r="U9" s="40"/>
      <c r="V9" s="40"/>
      <c r="W9" s="40"/>
      <c r="X9" s="51"/>
      <c r="Y9" s="42"/>
    </row>
    <row r="10" spans="1:25" s="10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</row>
    <row r="11" spans="1:25" ht="22.5" customHeight="1">
      <c r="A11" s="19">
        <v>1</v>
      </c>
      <c r="B11" s="12" t="s">
        <v>29</v>
      </c>
      <c r="C11" s="13">
        <v>14</v>
      </c>
      <c r="D11" s="19">
        <v>2</v>
      </c>
      <c r="E11" s="19">
        <v>4</v>
      </c>
      <c r="F11" s="19">
        <v>1</v>
      </c>
      <c r="G11" s="19">
        <v>0</v>
      </c>
      <c r="H11" s="19">
        <v>6</v>
      </c>
      <c r="I11" s="19">
        <v>6</v>
      </c>
      <c r="J11" s="19">
        <v>2</v>
      </c>
      <c r="K11" s="19">
        <v>0</v>
      </c>
      <c r="L11" s="19">
        <v>1</v>
      </c>
      <c r="M11" s="19">
        <v>1</v>
      </c>
      <c r="N11" s="19">
        <v>0</v>
      </c>
      <c r="O11" s="19">
        <f>C11-SUM(K11:N11)</f>
        <v>12</v>
      </c>
      <c r="P11" s="19">
        <v>0</v>
      </c>
      <c r="Q11" s="19">
        <v>1</v>
      </c>
      <c r="R11" s="19">
        <v>0</v>
      </c>
      <c r="S11" s="19">
        <v>1</v>
      </c>
      <c r="T11" s="19">
        <v>0</v>
      </c>
      <c r="U11" s="19">
        <v>3</v>
      </c>
      <c r="V11" s="19">
        <v>4</v>
      </c>
      <c r="W11" s="19">
        <v>1</v>
      </c>
      <c r="X11" s="19">
        <v>6</v>
      </c>
      <c r="Y11" s="19"/>
    </row>
    <row r="12" spans="1:25" ht="22.5" customHeight="1">
      <c r="A12" s="19">
        <v>2</v>
      </c>
      <c r="B12" s="12" t="s">
        <v>30</v>
      </c>
      <c r="C12" s="13">
        <v>14</v>
      </c>
      <c r="D12" s="19">
        <v>2</v>
      </c>
      <c r="E12" s="19">
        <v>11</v>
      </c>
      <c r="F12" s="19">
        <v>6</v>
      </c>
      <c r="G12" s="19">
        <v>0</v>
      </c>
      <c r="H12" s="19">
        <v>5</v>
      </c>
      <c r="I12" s="19">
        <v>7</v>
      </c>
      <c r="J12" s="19">
        <v>0</v>
      </c>
      <c r="K12" s="19">
        <v>3</v>
      </c>
      <c r="L12" s="19">
        <v>0</v>
      </c>
      <c r="M12" s="19">
        <v>2</v>
      </c>
      <c r="N12" s="19">
        <v>0</v>
      </c>
      <c r="O12" s="19">
        <f aca="true" t="shared" si="0" ref="O12:O21">C12-SUM(K12:N12)</f>
        <v>9</v>
      </c>
      <c r="P12" s="19">
        <v>0</v>
      </c>
      <c r="Q12" s="19">
        <v>0</v>
      </c>
      <c r="R12" s="19">
        <v>0</v>
      </c>
      <c r="S12" s="19">
        <v>2</v>
      </c>
      <c r="T12" s="19">
        <v>0</v>
      </c>
      <c r="U12" s="19">
        <v>3</v>
      </c>
      <c r="V12" s="19">
        <v>3</v>
      </c>
      <c r="W12" s="19">
        <v>1</v>
      </c>
      <c r="X12" s="19">
        <v>7</v>
      </c>
      <c r="Y12" s="19"/>
    </row>
    <row r="13" spans="1:26" ht="22.5" customHeight="1">
      <c r="A13" s="19">
        <v>3</v>
      </c>
      <c r="B13" s="12" t="s">
        <v>31</v>
      </c>
      <c r="C13" s="13">
        <v>13</v>
      </c>
      <c r="D13" s="19">
        <v>2</v>
      </c>
      <c r="E13" s="19">
        <v>4</v>
      </c>
      <c r="F13" s="19">
        <v>1</v>
      </c>
      <c r="G13" s="19">
        <v>1</v>
      </c>
      <c r="H13" s="19">
        <v>5</v>
      </c>
      <c r="I13" s="19">
        <v>7</v>
      </c>
      <c r="J13" s="19">
        <v>1</v>
      </c>
      <c r="K13" s="19">
        <v>1</v>
      </c>
      <c r="L13" s="19">
        <v>2</v>
      </c>
      <c r="M13" s="19">
        <v>1</v>
      </c>
      <c r="N13" s="19">
        <v>0</v>
      </c>
      <c r="O13" s="19">
        <f t="shared" si="0"/>
        <v>9</v>
      </c>
      <c r="P13" s="19">
        <v>0</v>
      </c>
      <c r="Q13" s="19">
        <v>1</v>
      </c>
      <c r="R13" s="19">
        <v>0</v>
      </c>
      <c r="S13" s="19">
        <v>1</v>
      </c>
      <c r="T13" s="19">
        <v>1</v>
      </c>
      <c r="U13" s="19">
        <v>4</v>
      </c>
      <c r="V13" s="19">
        <v>1</v>
      </c>
      <c r="W13" s="19">
        <v>3</v>
      </c>
      <c r="X13" s="19">
        <v>5</v>
      </c>
      <c r="Y13" s="21"/>
      <c r="Z13" s="35"/>
    </row>
    <row r="14" spans="1:26" ht="22.5" customHeight="1">
      <c r="A14" s="19">
        <v>4</v>
      </c>
      <c r="B14" s="12" t="s">
        <v>32</v>
      </c>
      <c r="C14" s="13">
        <v>16</v>
      </c>
      <c r="D14" s="19">
        <v>5</v>
      </c>
      <c r="E14" s="19">
        <v>11</v>
      </c>
      <c r="F14" s="19">
        <v>6</v>
      </c>
      <c r="G14" s="19">
        <v>0</v>
      </c>
      <c r="H14" s="19">
        <v>10</v>
      </c>
      <c r="I14" s="19">
        <v>6</v>
      </c>
      <c r="J14" s="19">
        <v>0</v>
      </c>
      <c r="K14" s="19">
        <v>3</v>
      </c>
      <c r="L14" s="19">
        <v>1</v>
      </c>
      <c r="M14" s="19">
        <v>3</v>
      </c>
      <c r="N14" s="19">
        <v>0</v>
      </c>
      <c r="O14" s="19">
        <f t="shared" si="0"/>
        <v>9</v>
      </c>
      <c r="P14" s="19">
        <v>0</v>
      </c>
      <c r="Q14" s="19">
        <v>0</v>
      </c>
      <c r="R14" s="19">
        <v>0</v>
      </c>
      <c r="S14" s="19">
        <v>3</v>
      </c>
      <c r="T14" s="19">
        <v>0</v>
      </c>
      <c r="U14" s="19">
        <v>1</v>
      </c>
      <c r="V14" s="19">
        <v>11</v>
      </c>
      <c r="W14" s="19">
        <v>1</v>
      </c>
      <c r="X14" s="19">
        <v>3</v>
      </c>
      <c r="Y14" s="19"/>
      <c r="Z14" s="35"/>
    </row>
    <row r="15" spans="1:26" ht="22.5" customHeight="1">
      <c r="A15" s="19">
        <v>5</v>
      </c>
      <c r="B15" s="12" t="s">
        <v>33</v>
      </c>
      <c r="C15" s="13">
        <v>17</v>
      </c>
      <c r="D15" s="19">
        <v>5</v>
      </c>
      <c r="E15" s="19">
        <v>6</v>
      </c>
      <c r="F15" s="19">
        <v>7</v>
      </c>
      <c r="G15" s="19">
        <v>0</v>
      </c>
      <c r="H15" s="19">
        <v>7</v>
      </c>
      <c r="I15" s="19">
        <v>5</v>
      </c>
      <c r="J15" s="19">
        <v>5</v>
      </c>
      <c r="K15" s="19">
        <v>2</v>
      </c>
      <c r="L15" s="19">
        <v>0</v>
      </c>
      <c r="M15" s="19">
        <v>3</v>
      </c>
      <c r="N15" s="19">
        <v>0</v>
      </c>
      <c r="O15" s="19">
        <f t="shared" si="0"/>
        <v>12</v>
      </c>
      <c r="P15" s="19">
        <v>0</v>
      </c>
      <c r="Q15" s="19">
        <v>1</v>
      </c>
      <c r="R15" s="19">
        <v>1</v>
      </c>
      <c r="S15" s="19">
        <v>5</v>
      </c>
      <c r="T15" s="19">
        <v>1</v>
      </c>
      <c r="U15" s="19">
        <v>3</v>
      </c>
      <c r="V15" s="19">
        <v>9</v>
      </c>
      <c r="W15" s="19">
        <v>1</v>
      </c>
      <c r="X15" s="19">
        <v>4</v>
      </c>
      <c r="Y15" s="19"/>
      <c r="Z15" s="35"/>
    </row>
    <row r="16" spans="1:26" ht="22.5" customHeight="1">
      <c r="A16" s="19">
        <v>6</v>
      </c>
      <c r="B16" s="12" t="s">
        <v>34</v>
      </c>
      <c r="C16" s="13">
        <v>14</v>
      </c>
      <c r="D16" s="19">
        <v>3</v>
      </c>
      <c r="E16" s="19">
        <v>11</v>
      </c>
      <c r="F16" s="19">
        <v>14</v>
      </c>
      <c r="G16" s="19">
        <v>0</v>
      </c>
      <c r="H16" s="19">
        <v>8</v>
      </c>
      <c r="I16" s="19">
        <v>4</v>
      </c>
      <c r="J16" s="19">
        <v>1</v>
      </c>
      <c r="K16" s="19">
        <v>1</v>
      </c>
      <c r="L16" s="19">
        <v>0</v>
      </c>
      <c r="M16" s="19">
        <v>1</v>
      </c>
      <c r="N16" s="19">
        <v>2</v>
      </c>
      <c r="O16" s="19">
        <f t="shared" si="0"/>
        <v>10</v>
      </c>
      <c r="P16" s="19">
        <v>0</v>
      </c>
      <c r="Q16" s="19">
        <v>1</v>
      </c>
      <c r="R16" s="19">
        <v>0</v>
      </c>
      <c r="S16" s="19">
        <v>3</v>
      </c>
      <c r="T16" s="19">
        <v>2</v>
      </c>
      <c r="U16" s="19">
        <v>2</v>
      </c>
      <c r="V16" s="19">
        <v>11</v>
      </c>
      <c r="W16" s="19">
        <v>0</v>
      </c>
      <c r="X16" s="19">
        <v>1</v>
      </c>
      <c r="Y16" s="19"/>
      <c r="Z16" s="35"/>
    </row>
    <row r="17" spans="1:25" ht="22.5" customHeight="1">
      <c r="A17" s="19">
        <v>7</v>
      </c>
      <c r="B17" s="12" t="s">
        <v>35</v>
      </c>
      <c r="C17" s="13">
        <v>17</v>
      </c>
      <c r="D17" s="19">
        <v>4</v>
      </c>
      <c r="E17" s="19">
        <v>15</v>
      </c>
      <c r="F17" s="19">
        <v>14</v>
      </c>
      <c r="G17" s="19">
        <v>0</v>
      </c>
      <c r="H17" s="19">
        <v>10</v>
      </c>
      <c r="I17" s="19">
        <v>7</v>
      </c>
      <c r="J17" s="19">
        <v>0</v>
      </c>
      <c r="K17" s="19">
        <v>1</v>
      </c>
      <c r="L17" s="19">
        <v>3</v>
      </c>
      <c r="M17" s="19">
        <v>3</v>
      </c>
      <c r="N17" s="19">
        <v>0</v>
      </c>
      <c r="O17" s="19">
        <f t="shared" si="0"/>
        <v>10</v>
      </c>
      <c r="P17" s="19">
        <v>0</v>
      </c>
      <c r="Q17" s="19">
        <v>3</v>
      </c>
      <c r="R17" s="19">
        <v>1</v>
      </c>
      <c r="S17" s="19">
        <v>2</v>
      </c>
      <c r="T17" s="19">
        <v>2</v>
      </c>
      <c r="U17" s="19">
        <v>4</v>
      </c>
      <c r="V17" s="19">
        <v>9</v>
      </c>
      <c r="W17" s="19">
        <v>3</v>
      </c>
      <c r="X17" s="19">
        <v>1</v>
      </c>
      <c r="Y17" s="19"/>
    </row>
    <row r="18" spans="1:25" s="35" customFormat="1" ht="22.5" customHeight="1">
      <c r="A18" s="19">
        <v>8</v>
      </c>
      <c r="B18" s="12" t="s">
        <v>36</v>
      </c>
      <c r="C18" s="13">
        <v>16</v>
      </c>
      <c r="D18" s="19">
        <v>2</v>
      </c>
      <c r="E18" s="19">
        <v>10</v>
      </c>
      <c r="F18" s="19">
        <v>16</v>
      </c>
      <c r="G18" s="19">
        <v>0</v>
      </c>
      <c r="H18" s="19">
        <v>11</v>
      </c>
      <c r="I18" s="19">
        <v>1</v>
      </c>
      <c r="J18" s="19">
        <v>4</v>
      </c>
      <c r="K18" s="19">
        <v>4</v>
      </c>
      <c r="L18" s="19">
        <v>1</v>
      </c>
      <c r="M18" s="19">
        <v>2</v>
      </c>
      <c r="N18" s="19">
        <v>0</v>
      </c>
      <c r="O18" s="19">
        <f t="shared" si="0"/>
        <v>9</v>
      </c>
      <c r="P18" s="19">
        <v>0</v>
      </c>
      <c r="Q18" s="19">
        <v>5</v>
      </c>
      <c r="R18" s="19">
        <v>1</v>
      </c>
      <c r="S18" s="19">
        <v>7</v>
      </c>
      <c r="T18" s="19">
        <v>3</v>
      </c>
      <c r="U18" s="19">
        <v>2</v>
      </c>
      <c r="V18" s="19">
        <v>11</v>
      </c>
      <c r="W18" s="19">
        <v>1</v>
      </c>
      <c r="X18" s="19">
        <v>2</v>
      </c>
      <c r="Y18" s="19"/>
    </row>
    <row r="19" spans="1:25" ht="22.5" customHeight="1">
      <c r="A19" s="19">
        <v>9</v>
      </c>
      <c r="B19" s="12" t="s">
        <v>37</v>
      </c>
      <c r="C19" s="13">
        <v>17</v>
      </c>
      <c r="D19" s="19">
        <v>5</v>
      </c>
      <c r="E19" s="19">
        <v>12</v>
      </c>
      <c r="F19" s="19">
        <v>11</v>
      </c>
      <c r="G19" s="19">
        <v>0</v>
      </c>
      <c r="H19" s="19">
        <v>14</v>
      </c>
      <c r="I19" s="19">
        <v>1</v>
      </c>
      <c r="J19" s="19">
        <v>2</v>
      </c>
      <c r="K19" s="19">
        <v>0</v>
      </c>
      <c r="L19" s="19">
        <v>0</v>
      </c>
      <c r="M19" s="19">
        <v>4</v>
      </c>
      <c r="N19" s="19">
        <v>0</v>
      </c>
      <c r="O19" s="19">
        <f t="shared" si="0"/>
        <v>13</v>
      </c>
      <c r="P19" s="19">
        <v>0</v>
      </c>
      <c r="Q19" s="19">
        <v>3</v>
      </c>
      <c r="R19" s="19">
        <v>5</v>
      </c>
      <c r="S19" s="19">
        <v>6</v>
      </c>
      <c r="T19" s="19">
        <v>0</v>
      </c>
      <c r="U19" s="19">
        <v>7</v>
      </c>
      <c r="V19" s="19">
        <v>8</v>
      </c>
      <c r="W19" s="19">
        <v>0</v>
      </c>
      <c r="X19" s="19">
        <v>2</v>
      </c>
      <c r="Y19" s="19"/>
    </row>
    <row r="20" spans="1:25" s="35" customFormat="1" ht="22.5" customHeight="1">
      <c r="A20" s="19">
        <v>10</v>
      </c>
      <c r="B20" s="12" t="s">
        <v>38</v>
      </c>
      <c r="C20" s="13">
        <v>16</v>
      </c>
      <c r="D20" s="19">
        <v>4</v>
      </c>
      <c r="E20" s="19">
        <v>7</v>
      </c>
      <c r="F20" s="19">
        <v>11</v>
      </c>
      <c r="G20" s="19">
        <v>11</v>
      </c>
      <c r="H20" s="19">
        <v>7</v>
      </c>
      <c r="I20" s="19">
        <v>9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f t="shared" si="0"/>
        <v>15</v>
      </c>
      <c r="P20" s="19">
        <v>0</v>
      </c>
      <c r="Q20" s="19">
        <v>0</v>
      </c>
      <c r="R20" s="19">
        <v>0</v>
      </c>
      <c r="S20" s="19">
        <v>1</v>
      </c>
      <c r="T20" s="19">
        <v>1</v>
      </c>
      <c r="U20" s="19">
        <v>4</v>
      </c>
      <c r="V20" s="19">
        <v>11</v>
      </c>
      <c r="W20" s="19">
        <v>0</v>
      </c>
      <c r="X20" s="19">
        <v>1</v>
      </c>
      <c r="Y20" s="19"/>
    </row>
    <row r="21" spans="1:25" ht="22.5" customHeight="1">
      <c r="A21" s="19">
        <v>11</v>
      </c>
      <c r="B21" s="12" t="s">
        <v>39</v>
      </c>
      <c r="C21" s="13">
        <v>13</v>
      </c>
      <c r="D21" s="19">
        <v>2</v>
      </c>
      <c r="E21" s="19">
        <v>7</v>
      </c>
      <c r="F21" s="19">
        <v>4</v>
      </c>
      <c r="G21" s="19">
        <v>0</v>
      </c>
      <c r="H21" s="19">
        <v>9</v>
      </c>
      <c r="I21" s="19">
        <v>3</v>
      </c>
      <c r="J21" s="19">
        <v>1</v>
      </c>
      <c r="K21" s="19">
        <v>1</v>
      </c>
      <c r="L21" s="19">
        <v>0</v>
      </c>
      <c r="M21" s="19">
        <v>1</v>
      </c>
      <c r="N21" s="19">
        <v>2</v>
      </c>
      <c r="O21" s="19">
        <f t="shared" si="0"/>
        <v>9</v>
      </c>
      <c r="P21" s="19">
        <v>0</v>
      </c>
      <c r="Q21" s="19">
        <v>2</v>
      </c>
      <c r="R21" s="19">
        <v>1</v>
      </c>
      <c r="S21" s="19">
        <v>1</v>
      </c>
      <c r="T21" s="19">
        <v>1</v>
      </c>
      <c r="U21" s="19">
        <v>3</v>
      </c>
      <c r="V21" s="19">
        <v>2</v>
      </c>
      <c r="W21" s="19">
        <v>3</v>
      </c>
      <c r="X21" s="19">
        <v>5</v>
      </c>
      <c r="Y21" s="19"/>
    </row>
    <row r="22" spans="1:25" ht="27" customHeight="1">
      <c r="A22" s="48" t="s">
        <v>14</v>
      </c>
      <c r="B22" s="48"/>
      <c r="C22" s="23">
        <f>SUM(C11:C21)</f>
        <v>167</v>
      </c>
      <c r="D22" s="23">
        <f aca="true" t="shared" si="1" ref="D22:X22">SUM(D11:D21)</f>
        <v>36</v>
      </c>
      <c r="E22" s="23">
        <f t="shared" si="1"/>
        <v>98</v>
      </c>
      <c r="F22" s="23">
        <f t="shared" si="1"/>
        <v>91</v>
      </c>
      <c r="G22" s="23">
        <f t="shared" si="1"/>
        <v>12</v>
      </c>
      <c r="H22" s="23">
        <f t="shared" si="1"/>
        <v>92</v>
      </c>
      <c r="I22" s="23">
        <f t="shared" si="1"/>
        <v>56</v>
      </c>
      <c r="J22" s="23">
        <f t="shared" si="1"/>
        <v>16</v>
      </c>
      <c r="K22" s="23">
        <f t="shared" si="1"/>
        <v>17</v>
      </c>
      <c r="L22" s="23">
        <f t="shared" si="1"/>
        <v>8</v>
      </c>
      <c r="M22" s="23">
        <f t="shared" si="1"/>
        <v>21</v>
      </c>
      <c r="N22" s="23">
        <f t="shared" si="1"/>
        <v>4</v>
      </c>
      <c r="O22" s="23">
        <f t="shared" si="1"/>
        <v>117</v>
      </c>
      <c r="P22" s="23">
        <f t="shared" si="1"/>
        <v>0</v>
      </c>
      <c r="Q22" s="23">
        <f t="shared" si="1"/>
        <v>17</v>
      </c>
      <c r="R22" s="23">
        <f t="shared" si="1"/>
        <v>9</v>
      </c>
      <c r="S22" s="23">
        <f t="shared" si="1"/>
        <v>32</v>
      </c>
      <c r="T22" s="23">
        <f t="shared" si="1"/>
        <v>11</v>
      </c>
      <c r="U22" s="23">
        <f t="shared" si="1"/>
        <v>36</v>
      </c>
      <c r="V22" s="23">
        <f t="shared" si="1"/>
        <v>80</v>
      </c>
      <c r="W22" s="23">
        <f t="shared" si="1"/>
        <v>14</v>
      </c>
      <c r="X22" s="23">
        <f t="shared" si="1"/>
        <v>37</v>
      </c>
      <c r="Y22" s="23"/>
    </row>
    <row r="23" spans="1:25" ht="23.25" customHeight="1">
      <c r="A23" s="55" t="s">
        <v>69</v>
      </c>
      <c r="B23" s="56"/>
      <c r="C23" s="23"/>
      <c r="D23" s="28">
        <f>D22/C22*100</f>
        <v>21.55688622754491</v>
      </c>
      <c r="E23" s="28">
        <f>E22/C22*100</f>
        <v>58.68263473053892</v>
      </c>
      <c r="F23" s="28">
        <f>F22/C22*100</f>
        <v>54.49101796407185</v>
      </c>
      <c r="G23" s="28">
        <f>G22/C22*100</f>
        <v>7.18562874251497</v>
      </c>
      <c r="H23" s="28">
        <f>H22/C22*100</f>
        <v>55.08982035928144</v>
      </c>
      <c r="I23" s="28">
        <f>I22/C22*100</f>
        <v>33.532934131736525</v>
      </c>
      <c r="J23" s="28">
        <f>J22/C22*100</f>
        <v>9.580838323353294</v>
      </c>
      <c r="K23" s="28">
        <f>K22/C22*100</f>
        <v>10.179640718562874</v>
      </c>
      <c r="L23" s="28">
        <f>L22/C22*100</f>
        <v>4.790419161676647</v>
      </c>
      <c r="M23" s="28">
        <f>M22/C22*100</f>
        <v>12.574850299401197</v>
      </c>
      <c r="N23" s="28">
        <f>N22/C22*100</f>
        <v>2.3952095808383236</v>
      </c>
      <c r="O23" s="28">
        <f>O22/C22*100</f>
        <v>70.05988023952095</v>
      </c>
      <c r="P23" s="28">
        <v>0</v>
      </c>
      <c r="Q23" s="28">
        <f>Q22/C22*100</f>
        <v>10.179640718562874</v>
      </c>
      <c r="R23" s="28">
        <f>R22/C22*100</f>
        <v>5.389221556886228</v>
      </c>
      <c r="S23" s="28">
        <f>S22/C22*100</f>
        <v>19.16167664670659</v>
      </c>
      <c r="T23" s="28">
        <f>T22/C22*100</f>
        <v>6.58682634730539</v>
      </c>
      <c r="U23" s="28">
        <f>U22/C22*100</f>
        <v>21.55688622754491</v>
      </c>
      <c r="V23" s="28">
        <f>V22/C22*100</f>
        <v>47.90419161676647</v>
      </c>
      <c r="W23" s="28">
        <f>W22/C22*100</f>
        <v>8.383233532934131</v>
      </c>
      <c r="X23" s="28">
        <f>X22/C22*100</f>
        <v>22.15568862275449</v>
      </c>
      <c r="Y23" s="20"/>
    </row>
    <row r="24" spans="1:25" ht="18.75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ht="18.75" customHeight="1">
      <c r="A25" s="25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9"/>
      <c r="R25" s="26"/>
      <c r="S25" s="26"/>
      <c r="T25" s="26"/>
      <c r="U25" s="26"/>
      <c r="V25" s="26"/>
      <c r="W25" s="26"/>
      <c r="X25" s="26"/>
      <c r="Y25" s="27"/>
    </row>
    <row r="26" spans="11:12" ht="15">
      <c r="K26" s="38"/>
      <c r="L26" s="38"/>
    </row>
  </sheetData>
  <sheetProtection/>
  <mergeCells count="28">
    <mergeCell ref="A22:B22"/>
    <mergeCell ref="A23:B23"/>
    <mergeCell ref="Y7:Y9"/>
    <mergeCell ref="D8:D9"/>
    <mergeCell ref="E8:E9"/>
    <mergeCell ref="F8:F9"/>
    <mergeCell ref="G8:G9"/>
    <mergeCell ref="H8:J8"/>
    <mergeCell ref="K8:O8"/>
    <mergeCell ref="A1:E1"/>
    <mergeCell ref="V1:Y1"/>
    <mergeCell ref="A2:E2"/>
    <mergeCell ref="A4:Y4"/>
    <mergeCell ref="A5:Y5"/>
    <mergeCell ref="P8:R8"/>
    <mergeCell ref="S8:S9"/>
    <mergeCell ref="A7:A9"/>
    <mergeCell ref="B7:B9"/>
    <mergeCell ref="C7:C9"/>
    <mergeCell ref="A6:Y6"/>
    <mergeCell ref="U7:X7"/>
    <mergeCell ref="T8:T9"/>
    <mergeCell ref="U8:U9"/>
    <mergeCell ref="V8:V9"/>
    <mergeCell ref="W8:W9"/>
    <mergeCell ref="D7:G7"/>
    <mergeCell ref="H7:T7"/>
    <mergeCell ref="X8:X9"/>
  </mergeCells>
  <printOptions/>
  <pageMargins left="0.25" right="0" top="0.5" bottom="0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L13" sqref="L13"/>
    </sheetView>
  </sheetViews>
  <sheetFormatPr defaultColWidth="8.796875" defaultRowHeight="15"/>
  <cols>
    <col min="1" max="1" width="3.69921875" style="0" customWidth="1"/>
    <col min="2" max="2" width="15.5" style="0" customWidth="1"/>
    <col min="3" max="3" width="5.19921875" style="0" customWidth="1"/>
    <col min="4" max="4" width="4.5" style="0" customWidth="1"/>
    <col min="5" max="5" width="4.8984375" style="0" customWidth="1"/>
    <col min="6" max="6" width="5.19921875" style="0" customWidth="1"/>
    <col min="7" max="7" width="4.3984375" style="0" customWidth="1"/>
    <col min="8" max="8" width="5.59765625" style="0" customWidth="1"/>
    <col min="9" max="9" width="5.19921875" style="0" customWidth="1"/>
    <col min="10" max="10" width="4.09765625" style="0" customWidth="1"/>
    <col min="11" max="11" width="5.3984375" style="0" customWidth="1"/>
    <col min="12" max="12" width="4.8984375" style="0" customWidth="1"/>
    <col min="13" max="14" width="5.3984375" style="0" customWidth="1"/>
    <col min="15" max="15" width="5.59765625" style="0" customWidth="1"/>
    <col min="16" max="16" width="4.8984375" style="0" customWidth="1"/>
    <col min="17" max="17" width="5.59765625" style="0" customWidth="1"/>
    <col min="18" max="18" width="4.59765625" style="0" customWidth="1"/>
    <col min="19" max="19" width="6" style="0" customWidth="1"/>
    <col min="20" max="20" width="5.59765625" style="0" customWidth="1"/>
    <col min="21" max="21" width="4.59765625" style="0" customWidth="1"/>
    <col min="22" max="22" width="4.3984375" style="0" customWidth="1"/>
    <col min="23" max="23" width="4.09765625" style="0" customWidth="1"/>
    <col min="24" max="24" width="4.19921875" style="0" customWidth="1"/>
    <col min="25" max="25" width="5.3984375" style="0" customWidth="1"/>
  </cols>
  <sheetData>
    <row r="1" spans="1:25" s="9" customFormat="1" ht="24" customHeight="1">
      <c r="A1" s="49" t="s">
        <v>27</v>
      </c>
      <c r="B1" s="49"/>
      <c r="C1" s="49"/>
      <c r="D1" s="49"/>
      <c r="E1" s="49"/>
      <c r="V1" s="47" t="s">
        <v>78</v>
      </c>
      <c r="W1" s="47"/>
      <c r="X1" s="47"/>
      <c r="Y1" s="47"/>
    </row>
    <row r="2" spans="1:25" s="9" customFormat="1" ht="21" customHeight="1">
      <c r="A2" s="49" t="s">
        <v>28</v>
      </c>
      <c r="B2" s="49"/>
      <c r="C2" s="49"/>
      <c r="D2" s="49"/>
      <c r="E2" s="49"/>
      <c r="V2" s="11"/>
      <c r="W2" s="11"/>
      <c r="X2" s="11"/>
      <c r="Y2" s="11"/>
    </row>
    <row r="3" spans="1:25" s="9" customFormat="1" ht="13.5" customHeight="1">
      <c r="A3" s="11"/>
      <c r="B3" s="11"/>
      <c r="C3" s="11"/>
      <c r="D3" s="11"/>
      <c r="E3" s="11"/>
      <c r="V3" s="11"/>
      <c r="W3" s="11"/>
      <c r="X3" s="11"/>
      <c r="Y3" s="11"/>
    </row>
    <row r="4" spans="1:25" s="9" customFormat="1" ht="18.75" customHeight="1">
      <c r="A4" s="47" t="s">
        <v>77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9" customFormat="1" ht="18.7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9" customFormat="1" ht="18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23.25" customHeight="1">
      <c r="A7" s="40" t="s">
        <v>0</v>
      </c>
      <c r="B7" s="40" t="s">
        <v>16</v>
      </c>
      <c r="C7" s="41" t="s">
        <v>76</v>
      </c>
      <c r="D7" s="40" t="s">
        <v>19</v>
      </c>
      <c r="E7" s="40"/>
      <c r="F7" s="40"/>
      <c r="G7" s="40"/>
      <c r="H7" s="43" t="s">
        <v>8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0" t="s">
        <v>6</v>
      </c>
      <c r="V7" s="40"/>
      <c r="W7" s="40"/>
      <c r="X7" s="40"/>
      <c r="Y7" s="41" t="s">
        <v>1</v>
      </c>
    </row>
    <row r="8" spans="1:25" ht="21.75" customHeight="1">
      <c r="A8" s="40"/>
      <c r="B8" s="40"/>
      <c r="C8" s="42"/>
      <c r="D8" s="40" t="s">
        <v>4</v>
      </c>
      <c r="E8" s="40" t="s">
        <v>3</v>
      </c>
      <c r="F8" s="40" t="s">
        <v>20</v>
      </c>
      <c r="G8" s="40" t="s">
        <v>5</v>
      </c>
      <c r="H8" s="43" t="s">
        <v>26</v>
      </c>
      <c r="I8" s="44"/>
      <c r="J8" s="54"/>
      <c r="K8" s="43" t="s">
        <v>21</v>
      </c>
      <c r="L8" s="44"/>
      <c r="M8" s="44"/>
      <c r="N8" s="44"/>
      <c r="O8" s="54"/>
      <c r="P8" s="43" t="s">
        <v>22</v>
      </c>
      <c r="Q8" s="44"/>
      <c r="R8" s="54"/>
      <c r="S8" s="41" t="s">
        <v>44</v>
      </c>
      <c r="T8" s="50" t="s">
        <v>45</v>
      </c>
      <c r="U8" s="40" t="s">
        <v>7</v>
      </c>
      <c r="V8" s="40" t="s">
        <v>23</v>
      </c>
      <c r="W8" s="40" t="s">
        <v>24</v>
      </c>
      <c r="X8" s="50" t="s">
        <v>25</v>
      </c>
      <c r="Y8" s="42"/>
    </row>
    <row r="9" spans="1:25" ht="81.75" customHeight="1">
      <c r="A9" s="40"/>
      <c r="B9" s="40"/>
      <c r="C9" s="45"/>
      <c r="D9" s="40"/>
      <c r="E9" s="40"/>
      <c r="F9" s="40"/>
      <c r="G9" s="40"/>
      <c r="H9" s="37" t="s">
        <v>66</v>
      </c>
      <c r="I9" s="37" t="s">
        <v>67</v>
      </c>
      <c r="J9" s="37" t="s">
        <v>68</v>
      </c>
      <c r="K9" s="37" t="s">
        <v>12</v>
      </c>
      <c r="L9" s="37" t="s">
        <v>11</v>
      </c>
      <c r="M9" s="37" t="s">
        <v>10</v>
      </c>
      <c r="N9" s="37" t="s">
        <v>9</v>
      </c>
      <c r="O9" s="37" t="s">
        <v>73</v>
      </c>
      <c r="P9" s="37" t="s">
        <v>13</v>
      </c>
      <c r="Q9" s="37" t="s">
        <v>10</v>
      </c>
      <c r="R9" s="37" t="s">
        <v>9</v>
      </c>
      <c r="S9" s="42"/>
      <c r="T9" s="51"/>
      <c r="U9" s="40"/>
      <c r="V9" s="40"/>
      <c r="W9" s="40"/>
      <c r="X9" s="51"/>
      <c r="Y9" s="42"/>
    </row>
    <row r="10" spans="1:25" s="10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</row>
    <row r="11" spans="1:25" ht="22.5" customHeight="1">
      <c r="A11" s="19">
        <v>1</v>
      </c>
      <c r="B11" s="12" t="s">
        <v>29</v>
      </c>
      <c r="C11" s="13">
        <v>18</v>
      </c>
      <c r="D11" s="19">
        <v>4</v>
      </c>
      <c r="E11" s="19">
        <v>4</v>
      </c>
      <c r="F11" s="19">
        <v>4</v>
      </c>
      <c r="G11" s="19">
        <v>0</v>
      </c>
      <c r="H11" s="19">
        <v>3</v>
      </c>
      <c r="I11" s="19">
        <v>12</v>
      </c>
      <c r="J11" s="19">
        <v>3</v>
      </c>
      <c r="K11" s="19">
        <v>0</v>
      </c>
      <c r="L11" s="19">
        <v>1</v>
      </c>
      <c r="M11" s="19">
        <v>0</v>
      </c>
      <c r="N11" s="19">
        <v>6</v>
      </c>
      <c r="O11" s="19">
        <f>C11-SUM(K11:N11)</f>
        <v>11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2</v>
      </c>
      <c r="V11" s="19">
        <v>7</v>
      </c>
      <c r="W11" s="19">
        <v>1</v>
      </c>
      <c r="X11" s="19">
        <v>8</v>
      </c>
      <c r="Y11" s="19"/>
    </row>
    <row r="12" spans="1:25" ht="22.5" customHeight="1">
      <c r="A12" s="19">
        <v>2</v>
      </c>
      <c r="B12" s="12" t="s">
        <v>30</v>
      </c>
      <c r="C12" s="13">
        <v>25</v>
      </c>
      <c r="D12" s="19">
        <v>3</v>
      </c>
      <c r="E12" s="19">
        <v>23</v>
      </c>
      <c r="F12" s="19">
        <v>4</v>
      </c>
      <c r="G12" s="19">
        <v>0</v>
      </c>
      <c r="H12" s="19">
        <v>2</v>
      </c>
      <c r="I12" s="19">
        <v>22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f aca="true" t="shared" si="0" ref="O12:O21">C12-SUM(K12:N12)</f>
        <v>25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5</v>
      </c>
      <c r="V12" s="19">
        <v>11</v>
      </c>
      <c r="W12" s="19">
        <v>8</v>
      </c>
      <c r="X12" s="19">
        <v>1</v>
      </c>
      <c r="Y12" s="19"/>
    </row>
    <row r="13" spans="1:25" ht="22.5" customHeight="1">
      <c r="A13" s="19">
        <v>3</v>
      </c>
      <c r="B13" s="12" t="s">
        <v>31</v>
      </c>
      <c r="C13" s="13">
        <v>23</v>
      </c>
      <c r="D13" s="19">
        <v>5</v>
      </c>
      <c r="E13" s="19">
        <v>4</v>
      </c>
      <c r="F13" s="19">
        <v>4</v>
      </c>
      <c r="G13" s="19">
        <v>5</v>
      </c>
      <c r="H13" s="19">
        <v>5</v>
      </c>
      <c r="I13" s="19">
        <v>14</v>
      </c>
      <c r="J13" s="19">
        <v>5</v>
      </c>
      <c r="K13" s="19">
        <v>1</v>
      </c>
      <c r="L13" s="19">
        <v>0</v>
      </c>
      <c r="M13" s="19">
        <v>2</v>
      </c>
      <c r="N13" s="19">
        <v>0</v>
      </c>
      <c r="O13" s="19">
        <f t="shared" si="0"/>
        <v>20</v>
      </c>
      <c r="P13" s="19">
        <v>0</v>
      </c>
      <c r="Q13" s="19">
        <v>1</v>
      </c>
      <c r="R13" s="19">
        <v>3</v>
      </c>
      <c r="S13" s="19">
        <v>1</v>
      </c>
      <c r="T13" s="19">
        <v>1</v>
      </c>
      <c r="U13" s="19">
        <v>5</v>
      </c>
      <c r="V13" s="19">
        <v>10</v>
      </c>
      <c r="W13" s="19">
        <v>3</v>
      </c>
      <c r="X13" s="19">
        <v>5</v>
      </c>
      <c r="Y13" s="21"/>
    </row>
    <row r="14" spans="1:26" ht="22.5" customHeight="1">
      <c r="A14" s="19">
        <v>4</v>
      </c>
      <c r="B14" s="12" t="s">
        <v>32</v>
      </c>
      <c r="C14" s="13">
        <v>35</v>
      </c>
      <c r="D14" s="19">
        <v>6</v>
      </c>
      <c r="E14" s="19">
        <v>11</v>
      </c>
      <c r="F14" s="19">
        <v>16</v>
      </c>
      <c r="G14" s="19">
        <v>0</v>
      </c>
      <c r="H14" s="19">
        <v>5</v>
      </c>
      <c r="I14" s="19">
        <v>22</v>
      </c>
      <c r="J14" s="19">
        <v>8</v>
      </c>
      <c r="K14" s="19">
        <v>0</v>
      </c>
      <c r="L14" s="19">
        <v>0</v>
      </c>
      <c r="M14" s="19">
        <v>1</v>
      </c>
      <c r="N14" s="19">
        <v>0</v>
      </c>
      <c r="O14" s="19">
        <f t="shared" si="0"/>
        <v>34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7</v>
      </c>
      <c r="V14" s="19">
        <v>16</v>
      </c>
      <c r="W14" s="19">
        <v>7</v>
      </c>
      <c r="X14" s="19">
        <v>5</v>
      </c>
      <c r="Y14" s="19"/>
      <c r="Z14" s="34"/>
    </row>
    <row r="15" spans="1:26" ht="22.5" customHeight="1">
      <c r="A15" s="19">
        <v>5</v>
      </c>
      <c r="B15" s="12" t="s">
        <v>33</v>
      </c>
      <c r="C15" s="13">
        <v>22</v>
      </c>
      <c r="D15" s="19">
        <v>4</v>
      </c>
      <c r="E15" s="19">
        <v>5</v>
      </c>
      <c r="F15" s="19">
        <v>12</v>
      </c>
      <c r="G15" s="19">
        <v>0</v>
      </c>
      <c r="H15" s="19">
        <v>1</v>
      </c>
      <c r="I15" s="19">
        <v>14</v>
      </c>
      <c r="J15" s="19">
        <v>7</v>
      </c>
      <c r="K15" s="19">
        <v>0</v>
      </c>
      <c r="L15" s="19">
        <v>0</v>
      </c>
      <c r="M15" s="19">
        <v>0</v>
      </c>
      <c r="N15" s="19">
        <v>0</v>
      </c>
      <c r="O15" s="19">
        <f t="shared" si="0"/>
        <v>22</v>
      </c>
      <c r="P15" s="19">
        <v>0</v>
      </c>
      <c r="Q15" s="19">
        <v>1</v>
      </c>
      <c r="R15" s="19">
        <v>5</v>
      </c>
      <c r="S15" s="19">
        <v>0</v>
      </c>
      <c r="T15" s="19">
        <v>0</v>
      </c>
      <c r="U15" s="19">
        <v>7</v>
      </c>
      <c r="V15" s="19">
        <v>9</v>
      </c>
      <c r="W15" s="19">
        <v>4</v>
      </c>
      <c r="X15" s="19">
        <v>2</v>
      </c>
      <c r="Y15" s="19"/>
      <c r="Z15" s="34"/>
    </row>
    <row r="16" spans="1:25" ht="22.5" customHeight="1">
      <c r="A16" s="19">
        <v>6</v>
      </c>
      <c r="B16" s="12" t="s">
        <v>34</v>
      </c>
      <c r="C16" s="13">
        <v>12</v>
      </c>
      <c r="D16" s="19">
        <v>1</v>
      </c>
      <c r="E16" s="19">
        <v>6</v>
      </c>
      <c r="F16" s="19">
        <v>12</v>
      </c>
      <c r="G16" s="19">
        <v>0</v>
      </c>
      <c r="H16" s="19">
        <v>2</v>
      </c>
      <c r="I16" s="19">
        <v>4</v>
      </c>
      <c r="J16" s="19">
        <v>6</v>
      </c>
      <c r="K16" s="19">
        <v>0</v>
      </c>
      <c r="L16" s="19">
        <v>0</v>
      </c>
      <c r="M16" s="19">
        <v>0</v>
      </c>
      <c r="N16" s="19">
        <v>0</v>
      </c>
      <c r="O16" s="19">
        <f t="shared" si="0"/>
        <v>12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11</v>
      </c>
      <c r="W16" s="19">
        <v>1</v>
      </c>
      <c r="X16" s="19">
        <v>0</v>
      </c>
      <c r="Y16" s="19"/>
    </row>
    <row r="17" spans="1:25" ht="22.5" customHeight="1">
      <c r="A17" s="19">
        <v>7</v>
      </c>
      <c r="B17" s="12" t="s">
        <v>35</v>
      </c>
      <c r="C17" s="13">
        <v>42</v>
      </c>
      <c r="D17" s="19">
        <v>5</v>
      </c>
      <c r="E17" s="19">
        <v>23</v>
      </c>
      <c r="F17" s="19">
        <v>35</v>
      </c>
      <c r="G17" s="19">
        <v>0</v>
      </c>
      <c r="H17" s="19">
        <v>0</v>
      </c>
      <c r="I17" s="19">
        <v>42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f t="shared" si="0"/>
        <v>42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8</v>
      </c>
      <c r="V17" s="19">
        <v>23</v>
      </c>
      <c r="W17" s="19">
        <v>7</v>
      </c>
      <c r="X17" s="19">
        <v>4</v>
      </c>
      <c r="Y17" s="19"/>
    </row>
    <row r="18" spans="1:25" s="35" customFormat="1" ht="22.5" customHeight="1">
      <c r="A18" s="19">
        <v>8</v>
      </c>
      <c r="B18" s="12" t="s">
        <v>36</v>
      </c>
      <c r="C18" s="13">
        <v>30</v>
      </c>
      <c r="D18" s="19">
        <v>0</v>
      </c>
      <c r="E18" s="19">
        <v>14</v>
      </c>
      <c r="F18" s="19">
        <v>23</v>
      </c>
      <c r="G18" s="19">
        <v>0</v>
      </c>
      <c r="H18" s="19">
        <v>8</v>
      </c>
      <c r="I18" s="19">
        <v>17</v>
      </c>
      <c r="J18" s="19">
        <v>5</v>
      </c>
      <c r="K18" s="19">
        <v>1</v>
      </c>
      <c r="L18" s="19">
        <v>0</v>
      </c>
      <c r="M18" s="19">
        <v>4</v>
      </c>
      <c r="N18" s="19">
        <v>0</v>
      </c>
      <c r="O18" s="19">
        <f t="shared" si="0"/>
        <v>25</v>
      </c>
      <c r="P18" s="19">
        <v>0</v>
      </c>
      <c r="Q18" s="19">
        <v>8</v>
      </c>
      <c r="R18" s="19">
        <v>2</v>
      </c>
      <c r="S18" s="19">
        <v>2</v>
      </c>
      <c r="T18" s="19">
        <v>0</v>
      </c>
      <c r="U18" s="19">
        <v>6</v>
      </c>
      <c r="V18" s="19">
        <v>17</v>
      </c>
      <c r="W18" s="19">
        <v>2</v>
      </c>
      <c r="X18" s="19">
        <v>5</v>
      </c>
      <c r="Y18" s="19"/>
    </row>
    <row r="19" spans="1:25" ht="22.5" customHeight="1">
      <c r="A19" s="19">
        <v>9</v>
      </c>
      <c r="B19" s="12" t="s">
        <v>37</v>
      </c>
      <c r="C19" s="13">
        <v>54</v>
      </c>
      <c r="D19" s="19">
        <v>5</v>
      </c>
      <c r="E19" s="19">
        <v>27</v>
      </c>
      <c r="F19" s="19">
        <v>24</v>
      </c>
      <c r="G19" s="19">
        <v>0</v>
      </c>
      <c r="H19" s="19">
        <v>29</v>
      </c>
      <c r="I19" s="19">
        <v>8</v>
      </c>
      <c r="J19" s="19">
        <f>C19-H19-I19</f>
        <v>17</v>
      </c>
      <c r="K19" s="19">
        <v>8</v>
      </c>
      <c r="L19" s="19">
        <v>1</v>
      </c>
      <c r="M19" s="19">
        <v>5</v>
      </c>
      <c r="N19" s="19">
        <v>7</v>
      </c>
      <c r="O19" s="19">
        <f t="shared" si="0"/>
        <v>33</v>
      </c>
      <c r="P19" s="19">
        <v>0</v>
      </c>
      <c r="Q19" s="19">
        <v>3</v>
      </c>
      <c r="R19" s="19">
        <v>12</v>
      </c>
      <c r="S19" s="19">
        <v>8</v>
      </c>
      <c r="T19" s="19">
        <v>8</v>
      </c>
      <c r="U19" s="19">
        <v>4</v>
      </c>
      <c r="V19" s="19">
        <v>44</v>
      </c>
      <c r="W19" s="19">
        <v>2</v>
      </c>
      <c r="X19" s="19">
        <v>4</v>
      </c>
      <c r="Y19" s="19"/>
    </row>
    <row r="20" spans="1:25" s="35" customFormat="1" ht="22.5" customHeight="1">
      <c r="A20" s="19">
        <v>10</v>
      </c>
      <c r="B20" s="12" t="s">
        <v>38</v>
      </c>
      <c r="C20" s="13">
        <v>31</v>
      </c>
      <c r="D20" s="19">
        <v>4</v>
      </c>
      <c r="E20" s="19">
        <v>6</v>
      </c>
      <c r="F20" s="19">
        <v>25</v>
      </c>
      <c r="G20" s="19">
        <v>25</v>
      </c>
      <c r="H20" s="19">
        <v>9</v>
      </c>
      <c r="I20" s="19">
        <v>22</v>
      </c>
      <c r="J20" s="19">
        <v>0</v>
      </c>
      <c r="K20" s="19">
        <v>0</v>
      </c>
      <c r="L20" s="19">
        <v>0</v>
      </c>
      <c r="M20" s="19">
        <v>1</v>
      </c>
      <c r="N20" s="19">
        <v>5</v>
      </c>
      <c r="O20" s="19">
        <f t="shared" si="0"/>
        <v>25</v>
      </c>
      <c r="P20" s="19">
        <v>0</v>
      </c>
      <c r="Q20" s="19">
        <v>1</v>
      </c>
      <c r="R20" s="19">
        <v>0</v>
      </c>
      <c r="S20" s="19">
        <v>0</v>
      </c>
      <c r="T20" s="19">
        <v>0</v>
      </c>
      <c r="U20" s="19">
        <v>2</v>
      </c>
      <c r="V20" s="19">
        <v>25</v>
      </c>
      <c r="W20" s="19">
        <v>0</v>
      </c>
      <c r="X20" s="19">
        <v>4</v>
      </c>
      <c r="Y20" s="19"/>
    </row>
    <row r="21" spans="1:25" ht="22.5" customHeight="1">
      <c r="A21" s="19">
        <v>11</v>
      </c>
      <c r="B21" s="12" t="s">
        <v>39</v>
      </c>
      <c r="C21" s="13">
        <v>65</v>
      </c>
      <c r="D21" s="19">
        <v>10</v>
      </c>
      <c r="E21" s="19">
        <v>12</v>
      </c>
      <c r="F21" s="19">
        <v>21</v>
      </c>
      <c r="G21" s="19">
        <v>7</v>
      </c>
      <c r="H21" s="19">
        <v>21</v>
      </c>
      <c r="I21" s="19">
        <v>21</v>
      </c>
      <c r="J21" s="19">
        <f>C21-H21-I21</f>
        <v>23</v>
      </c>
      <c r="K21" s="19">
        <v>0</v>
      </c>
      <c r="L21" s="19">
        <v>0</v>
      </c>
      <c r="M21" s="19">
        <v>3</v>
      </c>
      <c r="N21" s="19">
        <v>1</v>
      </c>
      <c r="O21" s="19">
        <f t="shared" si="0"/>
        <v>61</v>
      </c>
      <c r="P21" s="19">
        <v>0</v>
      </c>
      <c r="Q21" s="19">
        <v>5</v>
      </c>
      <c r="R21" s="19">
        <v>1</v>
      </c>
      <c r="S21" s="19">
        <v>0</v>
      </c>
      <c r="T21" s="19">
        <v>0</v>
      </c>
      <c r="U21" s="19">
        <v>0</v>
      </c>
      <c r="V21" s="19">
        <v>43</v>
      </c>
      <c r="W21" s="19">
        <v>7</v>
      </c>
      <c r="X21" s="19">
        <v>15</v>
      </c>
      <c r="Y21" s="19"/>
    </row>
    <row r="22" spans="1:25" ht="24" customHeight="1">
      <c r="A22" s="48" t="s">
        <v>14</v>
      </c>
      <c r="B22" s="48"/>
      <c r="C22" s="23">
        <f>SUM(C11:C21)</f>
        <v>357</v>
      </c>
      <c r="D22" s="23">
        <f aca="true" t="shared" si="1" ref="D22:Y22">SUM(D11:D21)</f>
        <v>47</v>
      </c>
      <c r="E22" s="23">
        <f t="shared" si="1"/>
        <v>135</v>
      </c>
      <c r="F22" s="23">
        <f t="shared" si="1"/>
        <v>180</v>
      </c>
      <c r="G22" s="23">
        <f t="shared" si="1"/>
        <v>37</v>
      </c>
      <c r="H22" s="23">
        <f t="shared" si="1"/>
        <v>85</v>
      </c>
      <c r="I22" s="23">
        <f t="shared" si="1"/>
        <v>198</v>
      </c>
      <c r="J22" s="23">
        <f t="shared" si="1"/>
        <v>75</v>
      </c>
      <c r="K22" s="23">
        <f>SUM(K11:K21)</f>
        <v>10</v>
      </c>
      <c r="L22" s="23">
        <f t="shared" si="1"/>
        <v>2</v>
      </c>
      <c r="M22" s="23">
        <f t="shared" si="1"/>
        <v>16</v>
      </c>
      <c r="N22" s="23">
        <f t="shared" si="1"/>
        <v>19</v>
      </c>
      <c r="O22" s="23">
        <f t="shared" si="1"/>
        <v>310</v>
      </c>
      <c r="P22" s="23">
        <f t="shared" si="1"/>
        <v>0</v>
      </c>
      <c r="Q22" s="23">
        <f t="shared" si="1"/>
        <v>19</v>
      </c>
      <c r="R22" s="23">
        <f t="shared" si="1"/>
        <v>23</v>
      </c>
      <c r="S22" s="23">
        <f t="shared" si="1"/>
        <v>12</v>
      </c>
      <c r="T22" s="23">
        <f t="shared" si="1"/>
        <v>9</v>
      </c>
      <c r="U22" s="23">
        <f t="shared" si="1"/>
        <v>46</v>
      </c>
      <c r="V22" s="23">
        <f t="shared" si="1"/>
        <v>216</v>
      </c>
      <c r="W22" s="23">
        <f t="shared" si="1"/>
        <v>42</v>
      </c>
      <c r="X22" s="23">
        <f t="shared" si="1"/>
        <v>53</v>
      </c>
      <c r="Y22" s="23"/>
    </row>
    <row r="23" spans="1:25" ht="25.5" customHeight="1">
      <c r="A23" s="55" t="s">
        <v>69</v>
      </c>
      <c r="B23" s="56"/>
      <c r="C23" s="23"/>
      <c r="D23" s="28">
        <f>D22/C22*100</f>
        <v>13.165266106442578</v>
      </c>
      <c r="E23" s="28">
        <f>E22/C22*100</f>
        <v>37.81512605042017</v>
      </c>
      <c r="F23" s="28">
        <f>F22/C22*100</f>
        <v>50.42016806722689</v>
      </c>
      <c r="G23" s="28">
        <f>G22/C22*100</f>
        <v>10.364145658263306</v>
      </c>
      <c r="H23" s="28">
        <f>H22/C22*100</f>
        <v>23.809523809523807</v>
      </c>
      <c r="I23" s="28">
        <f>I22/C22*100</f>
        <v>55.46218487394958</v>
      </c>
      <c r="J23" s="28">
        <f>J22/C22*100</f>
        <v>21.008403361344538</v>
      </c>
      <c r="K23" s="28">
        <f>K22/C22*100</f>
        <v>2.801120448179272</v>
      </c>
      <c r="L23" s="28">
        <f>L22/C22*100</f>
        <v>0.5602240896358543</v>
      </c>
      <c r="M23" s="28">
        <f>M22/C22*100</f>
        <v>4.481792717086835</v>
      </c>
      <c r="N23" s="28">
        <f>N22/C22*100</f>
        <v>5.322128851540616</v>
      </c>
      <c r="O23" s="28">
        <f>O22/C22*100</f>
        <v>86.83473389355743</v>
      </c>
      <c r="P23" s="28">
        <v>0</v>
      </c>
      <c r="Q23" s="28">
        <f>Q22/C22*100</f>
        <v>5.322128851540616</v>
      </c>
      <c r="R23" s="28">
        <f>R22/C22*100</f>
        <v>6.442577030812324</v>
      </c>
      <c r="S23" s="28">
        <f>S22/C22*100</f>
        <v>3.361344537815126</v>
      </c>
      <c r="T23" s="28">
        <f>T22/C22*100</f>
        <v>2.5210084033613445</v>
      </c>
      <c r="U23" s="28">
        <f>U22/C22*100</f>
        <v>12.885154061624648</v>
      </c>
      <c r="V23" s="28">
        <f>V22/C22*100</f>
        <v>60.50420168067227</v>
      </c>
      <c r="W23" s="28">
        <f>W22/C22*100</f>
        <v>11.76470588235294</v>
      </c>
      <c r="X23" s="28">
        <f>X22/C22*100</f>
        <v>14.84593837535014</v>
      </c>
      <c r="Y23" s="20"/>
    </row>
    <row r="24" spans="1:25" ht="18.75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ht="18.75" customHeight="1">
      <c r="A25" s="25"/>
      <c r="B25" s="25"/>
      <c r="C25" s="26"/>
      <c r="D25" s="26"/>
      <c r="E25" s="26"/>
      <c r="F25" s="26"/>
      <c r="G25" s="26"/>
      <c r="H25" s="26"/>
      <c r="I25" s="26"/>
      <c r="J25" s="26"/>
      <c r="K25" s="39"/>
      <c r="L25" s="26"/>
      <c r="M25" s="26"/>
      <c r="N25" s="26"/>
      <c r="O25" s="26"/>
      <c r="P25" s="39"/>
      <c r="Q25" s="26"/>
      <c r="R25" s="26"/>
      <c r="S25" s="26"/>
      <c r="T25" s="26"/>
      <c r="U25" s="26"/>
      <c r="V25" s="26"/>
      <c r="W25" s="26"/>
      <c r="X25" s="26"/>
      <c r="Y25" s="27"/>
    </row>
  </sheetData>
  <sheetProtection/>
  <mergeCells count="28">
    <mergeCell ref="A22:B22"/>
    <mergeCell ref="A23:B23"/>
    <mergeCell ref="Y7:Y9"/>
    <mergeCell ref="D8:D9"/>
    <mergeCell ref="E8:E9"/>
    <mergeCell ref="F8:F9"/>
    <mergeCell ref="G8:G9"/>
    <mergeCell ref="H8:J8"/>
    <mergeCell ref="K8:O8"/>
    <mergeCell ref="P8:R8"/>
    <mergeCell ref="A1:E1"/>
    <mergeCell ref="V1:Y1"/>
    <mergeCell ref="A2:E2"/>
    <mergeCell ref="A4:Y4"/>
    <mergeCell ref="A5:Y5"/>
    <mergeCell ref="S8:S9"/>
    <mergeCell ref="T8:T9"/>
    <mergeCell ref="A7:A9"/>
    <mergeCell ref="B7:B9"/>
    <mergeCell ref="C7:C9"/>
    <mergeCell ref="A6:Y6"/>
    <mergeCell ref="U7:X7"/>
    <mergeCell ref="U8:U9"/>
    <mergeCell ref="V8:V9"/>
    <mergeCell ref="W8:W9"/>
    <mergeCell ref="X8:X9"/>
    <mergeCell ref="D7:G7"/>
    <mergeCell ref="H7:T7"/>
  </mergeCells>
  <printOptions/>
  <pageMargins left="0.25" right="0" top="0.5" bottom="0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 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MT-0934466369</cp:lastModifiedBy>
  <cp:lastPrinted>2018-12-03T10:11:43Z</cp:lastPrinted>
  <dcterms:created xsi:type="dcterms:W3CDTF">2007-06-18T08:49:51Z</dcterms:created>
  <dcterms:modified xsi:type="dcterms:W3CDTF">2018-12-03T10:12:51Z</dcterms:modified>
  <cp:category/>
  <cp:version/>
  <cp:contentType/>
  <cp:contentStatus/>
</cp:coreProperties>
</file>