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Văn phòng HDND-UBND\Bồi thường, GPMB\Nam 2020\Du an dien nong thon\Quyet dinh thu hoi dat\Thu hoi dat - xa Sa Nhon\"/>
    </mc:Choice>
  </mc:AlternateContent>
  <bookViews>
    <workbookView xWindow="0" yWindow="0" windowWidth="20490" windowHeight="7275" firstSheet="1" activeTab="1"/>
  </bookViews>
  <sheets>
    <sheet name="foxz" sheetId="3" state="veryHidden" r:id="rId1"/>
    <sheet name="Phu luc kem theo" sheetId="2" r:id="rId2"/>
  </sheets>
  <definedNames>
    <definedName name="_xlnm._FilterDatabase" localSheetId="1" hidden="1">'Phu luc kem theo'!$A$5:$K$46</definedName>
  </definedNames>
  <calcPr calcId="162913"/>
</workbook>
</file>

<file path=xl/calcChain.xml><?xml version="1.0" encoding="utf-8"?>
<calcChain xmlns="http://schemas.openxmlformats.org/spreadsheetml/2006/main">
  <c r="A42" i="2" l="1"/>
  <c r="A43" i="2" s="1"/>
  <c r="A44" i="2" s="1"/>
  <c r="A45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7" i="2"/>
  <c r="A8" i="2" s="1"/>
  <c r="A9" i="2" s="1"/>
  <c r="J11" i="2" l="1"/>
  <c r="I46" i="2" l="1"/>
  <c r="H46" i="2"/>
  <c r="J45" i="2"/>
  <c r="J44" i="2"/>
  <c r="J43" i="2"/>
  <c r="J42" i="2"/>
  <c r="J41" i="2"/>
  <c r="J40" i="2"/>
  <c r="J39" i="2"/>
  <c r="J38" i="2"/>
  <c r="J37" i="2"/>
  <c r="J36" i="2"/>
  <c r="J35" i="2"/>
  <c r="J34" i="2"/>
  <c r="J32" i="2"/>
  <c r="J33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0" i="2"/>
  <c r="J9" i="2"/>
  <c r="J8" i="2"/>
  <c r="J7" i="2"/>
  <c r="J6" i="2"/>
  <c r="J46" i="2" l="1"/>
</calcChain>
</file>

<file path=xl/sharedStrings.xml><?xml version="1.0" encoding="utf-8"?>
<sst xmlns="http://schemas.openxmlformats.org/spreadsheetml/2006/main" count="171" uniqueCount="59">
  <si>
    <t>Tờ 
bản đồ
số</t>
  </si>
  <si>
    <t>Thửa số</t>
  </si>
  <si>
    <t>Loại đất</t>
  </si>
  <si>
    <t>Tên chủ sử dụng đất</t>
  </si>
  <si>
    <t>Địa chỉ thửa đất</t>
  </si>
  <si>
    <t>Địa chỉ chủ sử dụng</t>
  </si>
  <si>
    <t>Ghi chú</t>
  </si>
  <si>
    <t>STT</t>
  </si>
  <si>
    <t>NHK</t>
  </si>
  <si>
    <t>Tổng cộng</t>
  </si>
  <si>
    <t>CLN</t>
  </si>
  <si>
    <t>Diện tích còn lại (m2)</t>
  </si>
  <si>
    <t>Nguyễn Xuân Hinh</t>
  </si>
  <si>
    <t>Thôn Nhơn Nghĩa, xã Sa Nhơn</t>
  </si>
  <si>
    <t>Nguyễn Xuân Khánh</t>
  </si>
  <si>
    <t>Trương Đình Nghĩa</t>
  </si>
  <si>
    <t>Nguyễn Văn Bố</t>
  </si>
  <si>
    <t>Trương Đình Thừa</t>
  </si>
  <si>
    <t>Nguyễn Thanh Lâm</t>
  </si>
  <si>
    <t>Nguyễn Thanh Hải</t>
  </si>
  <si>
    <t>Nguyễn Thị Sợi</t>
  </si>
  <si>
    <t>Trần Như Việt</t>
  </si>
  <si>
    <t>Nguyễn Thời Tiết</t>
  </si>
  <si>
    <t>Ngô Thị Thúy Hằng</t>
  </si>
  <si>
    <t>Tạ Minh Đạt</t>
  </si>
  <si>
    <t>Phạm Thanh Sơn</t>
  </si>
  <si>
    <t>Thôn Nhơn An, xã Sa Nhơn</t>
  </si>
  <si>
    <t>Nguyễn Khánh Toàn</t>
  </si>
  <si>
    <t>Nguyễn Thị Thu</t>
  </si>
  <si>
    <t>Nguyễn Đức Khiển</t>
  </si>
  <si>
    <t>Trần Văn Nguyên</t>
  </si>
  <si>
    <t>Trần Văn Bé</t>
  </si>
  <si>
    <t>Hồ Văn Dự</t>
  </si>
  <si>
    <t>Nguyễn Thị Trà</t>
  </si>
  <si>
    <t>Lê Hữu An</t>
  </si>
  <si>
    <t>Hồ Tấn Thảo</t>
  </si>
  <si>
    <t>Hồ Quốc Minh</t>
  </si>
  <si>
    <t>Lê Thị Kim Hoa</t>
  </si>
  <si>
    <t>Nguyễn Thị Thâm</t>
  </si>
  <si>
    <t>Nguyễn Khắc Dược</t>
  </si>
  <si>
    <t>Đất UBND xã quản lý</t>
  </si>
  <si>
    <t>Lê Thị Trang</t>
  </si>
  <si>
    <t>Bùi Công Mệnh</t>
  </si>
  <si>
    <t>Thôn Nhơn Bình, xã Sa Nhơn</t>
  </si>
  <si>
    <t>Nguyễn Thị Bé</t>
  </si>
  <si>
    <t>Đinh Văn Xí</t>
  </si>
  <si>
    <t>Đặng Văn Pho</t>
  </si>
  <si>
    <t>Đào Viết Đại</t>
  </si>
  <si>
    <t>Nguyễn Tiến Dũng</t>
  </si>
  <si>
    <t>Phan Thụy</t>
  </si>
  <si>
    <t>Công trình: Tiểu dự án 01-Cấp điện nông thôn từ lưới điện Quốc gia tỉnh Kon Tum sử dụng vốn ngân sách Trung ương, giai đoạn 2014-2020</t>
  </si>
  <si>
    <t>Địa điểm: Huyện Sa Thầy, tỉnh Kon Tum</t>
  </si>
  <si>
    <t>Tổng DT thửa đất (m2)</t>
  </si>
  <si>
    <t>TSC</t>
  </si>
  <si>
    <t>DGD</t>
  </si>
  <si>
    <t>UBND Xã Sa Nhơn</t>
  </si>
  <si>
    <t>Nguyễn Thới Tiết</t>
  </si>
  <si>
    <t>Diện tích đất thu hồi (m2)</t>
  </si>
  <si>
    <t>PHỤ LỤC CHI TIẾT THU HỒI ĐẤT - XÃ SA NHƠN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</si>
</sst>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ont="1" applyFill="1"/>
    <xf numFmtId="2" fontId="3" fillId="0" borderId="3" xfId="5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/>
    </xf>
    <xf numFmtId="39" fontId="8" fillId="2" borderId="1" xfId="0" applyNumberFormat="1" applyFont="1" applyFill="1" applyBorder="1" applyAlignment="1" applyProtection="1">
      <alignment horizontal="right"/>
    </xf>
    <xf numFmtId="0" fontId="0" fillId="0" borderId="1" xfId="0" applyFont="1" applyBorder="1"/>
    <xf numFmtId="0" fontId="0" fillId="0" borderId="0" xfId="0" applyFont="1"/>
    <xf numFmtId="0" fontId="8" fillId="2" borderId="1" xfId="0" applyFont="1" applyFill="1" applyBorder="1" applyAlignment="1" applyProtection="1"/>
    <xf numFmtId="0" fontId="6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3" xfId="3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7" fillId="2" borderId="1" xfId="1" quotePrefix="1" applyFont="1" applyFill="1" applyBorder="1" applyAlignment="1" applyProtection="1">
      <alignment horizontal="center" vertical="center" wrapText="1"/>
    </xf>
    <xf numFmtId="0" fontId="7" fillId="2" borderId="4" xfId="1" quotePrefix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/>
    <xf numFmtId="0" fontId="8" fillId="2" borderId="4" xfId="0" applyFont="1" applyFill="1" applyBorder="1" applyAlignment="1" applyProtection="1">
      <alignment horizontal="center"/>
    </xf>
    <xf numFmtId="39" fontId="8" fillId="2" borderId="4" xfId="0" applyNumberFormat="1" applyFont="1" applyFill="1" applyBorder="1" applyAlignment="1" applyProtection="1">
      <alignment horizontal="right"/>
    </xf>
    <xf numFmtId="0" fontId="0" fillId="0" borderId="4" xfId="0" applyFont="1" applyBorder="1"/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43" fontId="3" fillId="2" borderId="3" xfId="4" applyFont="1" applyFill="1" applyBorder="1" applyAlignment="1" applyProtection="1">
      <alignment horizontal="right" vertical="center"/>
    </xf>
    <xf numFmtId="0" fontId="6" fillId="0" borderId="3" xfId="0" applyFont="1" applyBorder="1"/>
    <xf numFmtId="0" fontId="8" fillId="2" borderId="1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7" fillId="2" borderId="4" xfId="1" quotePrefix="1" applyFont="1" applyFill="1" applyBorder="1" applyAlignment="1" applyProtection="1">
      <alignment horizontal="center" vertical="center" wrapText="1"/>
    </xf>
    <xf numFmtId="0" fontId="7" fillId="2" borderId="2" xfId="1" quotePrefix="1" applyFont="1" applyFill="1" applyBorder="1" applyAlignment="1" applyProtection="1">
      <alignment horizontal="center" vertical="center" wrapText="1"/>
    </xf>
  </cellXfs>
  <cellStyles count="6">
    <cellStyle name="Comma" xfId="4" builtinId="3"/>
    <cellStyle name="Currency 2" xfId="2"/>
    <cellStyle name="Normal" xfId="0" builtinId="0"/>
    <cellStyle name="Normal 2" xfId="1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90" zoomScaleNormal="90" workbookViewId="0">
      <selection activeCell="A3" sqref="A3:K3"/>
    </sheetView>
  </sheetViews>
  <sheetFormatPr defaultRowHeight="15" x14ac:dyDescent="0.25"/>
  <cols>
    <col min="1" max="1" width="7.140625" style="6" customWidth="1"/>
    <col min="2" max="2" width="29.42578125" style="6" customWidth="1"/>
    <col min="3" max="3" width="33" style="6" customWidth="1"/>
    <col min="4" max="4" width="32.42578125" style="6" customWidth="1"/>
    <col min="5" max="5" width="8.85546875" style="6" customWidth="1"/>
    <col min="6" max="6" width="9.42578125" style="9" customWidth="1"/>
    <col min="7" max="7" width="10.140625" style="6" customWidth="1"/>
    <col min="8" max="8" width="14.7109375" style="6" customWidth="1"/>
    <col min="9" max="9" width="11.42578125" style="10" customWidth="1"/>
    <col min="10" max="10" width="14.5703125" style="10" customWidth="1"/>
    <col min="11" max="11" width="21.85546875" style="6" customWidth="1"/>
    <col min="12" max="16384" width="9.140625" style="6"/>
  </cols>
  <sheetData>
    <row r="1" spans="1:11" s="1" customFormat="1" ht="24.75" customHeight="1" x14ac:dyDescent="0.25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18.75" customHeight="1" x14ac:dyDescent="0.25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22.5" customHeight="1" x14ac:dyDescent="0.25">
      <c r="A3" s="28" t="s">
        <v>51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16.5" customHeight="1" x14ac:dyDescent="0.3">
      <c r="A4" s="11"/>
      <c r="B4" s="11"/>
      <c r="C4" s="11"/>
      <c r="D4" s="11"/>
      <c r="E4" s="11"/>
      <c r="F4" s="11"/>
      <c r="G4" s="11"/>
      <c r="H4" s="11"/>
      <c r="I4" s="12"/>
      <c r="J4" s="12"/>
      <c r="K4" s="11"/>
    </row>
    <row r="5" spans="1:11" s="1" customFormat="1" ht="62.25" customHeight="1" x14ac:dyDescent="0.25">
      <c r="A5" s="13" t="s">
        <v>7</v>
      </c>
      <c r="B5" s="13" t="s">
        <v>3</v>
      </c>
      <c r="C5" s="13" t="s">
        <v>4</v>
      </c>
      <c r="D5" s="13" t="s">
        <v>5</v>
      </c>
      <c r="E5" s="13" t="s">
        <v>2</v>
      </c>
      <c r="F5" s="13" t="s">
        <v>0</v>
      </c>
      <c r="G5" s="13" t="s">
        <v>1</v>
      </c>
      <c r="H5" s="14" t="s">
        <v>52</v>
      </c>
      <c r="I5" s="2" t="s">
        <v>57</v>
      </c>
      <c r="J5" s="2" t="s">
        <v>11</v>
      </c>
      <c r="K5" s="15" t="s">
        <v>6</v>
      </c>
    </row>
    <row r="6" spans="1:11" ht="24" customHeight="1" x14ac:dyDescent="0.25">
      <c r="A6" s="16">
        <v>1</v>
      </c>
      <c r="B6" s="26" t="s">
        <v>12</v>
      </c>
      <c r="C6" s="7" t="s">
        <v>13</v>
      </c>
      <c r="D6" s="7" t="s">
        <v>13</v>
      </c>
      <c r="E6" s="3" t="s">
        <v>8</v>
      </c>
      <c r="F6" s="3">
        <v>23</v>
      </c>
      <c r="G6" s="3">
        <v>291</v>
      </c>
      <c r="H6" s="4">
        <v>1140</v>
      </c>
      <c r="I6" s="4">
        <v>2.98</v>
      </c>
      <c r="J6" s="4">
        <f t="shared" ref="J6:J17" si="0">H6-I6</f>
        <v>1137.02</v>
      </c>
      <c r="K6" s="5"/>
    </row>
    <row r="7" spans="1:11" ht="24" customHeight="1" x14ac:dyDescent="0.25">
      <c r="A7" s="16">
        <f>1+A6</f>
        <v>2</v>
      </c>
      <c r="B7" s="26" t="s">
        <v>14</v>
      </c>
      <c r="C7" s="7" t="s">
        <v>13</v>
      </c>
      <c r="D7" s="7" t="s">
        <v>13</v>
      </c>
      <c r="E7" s="3" t="s">
        <v>8</v>
      </c>
      <c r="F7" s="3">
        <v>23</v>
      </c>
      <c r="G7" s="3">
        <v>376</v>
      </c>
      <c r="H7" s="4">
        <v>3378.2</v>
      </c>
      <c r="I7" s="4">
        <v>2.98</v>
      </c>
      <c r="J7" s="4">
        <f t="shared" si="0"/>
        <v>3375.22</v>
      </c>
      <c r="K7" s="5"/>
    </row>
    <row r="8" spans="1:11" ht="24" customHeight="1" x14ac:dyDescent="0.25">
      <c r="A8" s="16">
        <f>1+A7</f>
        <v>3</v>
      </c>
      <c r="B8" s="26" t="s">
        <v>15</v>
      </c>
      <c r="C8" s="7" t="s">
        <v>13</v>
      </c>
      <c r="D8" s="7" t="s">
        <v>13</v>
      </c>
      <c r="E8" s="3" t="s">
        <v>8</v>
      </c>
      <c r="F8" s="3">
        <v>23</v>
      </c>
      <c r="G8" s="3">
        <v>421</v>
      </c>
      <c r="H8" s="4">
        <v>652.5</v>
      </c>
      <c r="I8" s="4">
        <v>0.6</v>
      </c>
      <c r="J8" s="4">
        <f t="shared" si="0"/>
        <v>651.9</v>
      </c>
      <c r="K8" s="5"/>
    </row>
    <row r="9" spans="1:11" ht="18.75" customHeight="1" x14ac:dyDescent="0.25">
      <c r="A9" s="16">
        <f>1+A8</f>
        <v>4</v>
      </c>
      <c r="B9" s="26" t="s">
        <v>16</v>
      </c>
      <c r="C9" s="7" t="s">
        <v>13</v>
      </c>
      <c r="D9" s="7" t="s">
        <v>13</v>
      </c>
      <c r="E9" s="3" t="s">
        <v>8</v>
      </c>
      <c r="F9" s="3">
        <v>23</v>
      </c>
      <c r="G9" s="3">
        <v>433</v>
      </c>
      <c r="H9" s="4">
        <v>933.3</v>
      </c>
      <c r="I9" s="4">
        <v>2.38</v>
      </c>
      <c r="J9" s="4">
        <f t="shared" si="0"/>
        <v>930.92</v>
      </c>
      <c r="K9" s="5"/>
    </row>
    <row r="10" spans="1:11" ht="16.5" customHeight="1" x14ac:dyDescent="0.25">
      <c r="A10" s="32">
        <v>5</v>
      </c>
      <c r="B10" s="30" t="s">
        <v>55</v>
      </c>
      <c r="C10" s="7" t="s">
        <v>13</v>
      </c>
      <c r="D10" s="7" t="s">
        <v>13</v>
      </c>
      <c r="E10" s="3" t="s">
        <v>54</v>
      </c>
      <c r="F10" s="3">
        <v>23</v>
      </c>
      <c r="G10" s="3">
        <v>434</v>
      </c>
      <c r="H10" s="4">
        <v>5666.4</v>
      </c>
      <c r="I10" s="4">
        <v>2.38</v>
      </c>
      <c r="J10" s="4">
        <f t="shared" si="0"/>
        <v>5664.0199999999995</v>
      </c>
      <c r="K10" s="5"/>
    </row>
    <row r="11" spans="1:11" ht="18" customHeight="1" x14ac:dyDescent="0.25">
      <c r="A11" s="33"/>
      <c r="B11" s="31"/>
      <c r="C11" s="7" t="s">
        <v>13</v>
      </c>
      <c r="D11" s="7" t="s">
        <v>13</v>
      </c>
      <c r="E11" s="3" t="s">
        <v>54</v>
      </c>
      <c r="F11" s="3">
        <v>32</v>
      </c>
      <c r="G11" s="3">
        <v>62</v>
      </c>
      <c r="H11" s="4">
        <v>2470.1</v>
      </c>
      <c r="I11" s="4">
        <v>2.98</v>
      </c>
      <c r="J11" s="4">
        <f t="shared" si="0"/>
        <v>2467.12</v>
      </c>
      <c r="K11" s="5"/>
    </row>
    <row r="12" spans="1:11" ht="24" customHeight="1" x14ac:dyDescent="0.25">
      <c r="A12" s="16">
        <v>6</v>
      </c>
      <c r="B12" s="26" t="s">
        <v>17</v>
      </c>
      <c r="C12" s="7" t="s">
        <v>13</v>
      </c>
      <c r="D12" s="7" t="s">
        <v>13</v>
      </c>
      <c r="E12" s="3" t="s">
        <v>8</v>
      </c>
      <c r="F12" s="3">
        <v>23</v>
      </c>
      <c r="G12" s="3">
        <v>435</v>
      </c>
      <c r="H12" s="4">
        <v>2894</v>
      </c>
      <c r="I12" s="4">
        <v>0.6</v>
      </c>
      <c r="J12" s="4">
        <f t="shared" si="0"/>
        <v>2893.4</v>
      </c>
      <c r="K12" s="5"/>
    </row>
    <row r="13" spans="1:11" ht="24" customHeight="1" x14ac:dyDescent="0.25">
      <c r="A13" s="16">
        <f t="shared" ref="A13:A38" si="1">1+A12</f>
        <v>7</v>
      </c>
      <c r="B13" s="26" t="s">
        <v>18</v>
      </c>
      <c r="C13" s="7" t="s">
        <v>13</v>
      </c>
      <c r="D13" s="7" t="s">
        <v>13</v>
      </c>
      <c r="E13" s="3" t="s">
        <v>8</v>
      </c>
      <c r="F13" s="3">
        <v>23</v>
      </c>
      <c r="G13" s="3">
        <v>581</v>
      </c>
      <c r="H13" s="4">
        <v>569.29999999999995</v>
      </c>
      <c r="I13" s="4">
        <v>2.98</v>
      </c>
      <c r="J13" s="4">
        <f t="shared" si="0"/>
        <v>566.31999999999994</v>
      </c>
      <c r="K13" s="5"/>
    </row>
    <row r="14" spans="1:11" ht="24" customHeight="1" x14ac:dyDescent="0.25">
      <c r="A14" s="16">
        <f t="shared" si="1"/>
        <v>8</v>
      </c>
      <c r="B14" s="26" t="s">
        <v>19</v>
      </c>
      <c r="C14" s="7" t="s">
        <v>13</v>
      </c>
      <c r="D14" s="7" t="s">
        <v>13</v>
      </c>
      <c r="E14" s="3" t="s">
        <v>8</v>
      </c>
      <c r="F14" s="3">
        <v>23</v>
      </c>
      <c r="G14" s="3">
        <v>608</v>
      </c>
      <c r="H14" s="4">
        <v>2270.4</v>
      </c>
      <c r="I14" s="4">
        <v>4.76</v>
      </c>
      <c r="J14" s="4">
        <f t="shared" si="0"/>
        <v>2265.64</v>
      </c>
      <c r="K14" s="5"/>
    </row>
    <row r="15" spans="1:11" ht="24" customHeight="1" x14ac:dyDescent="0.25">
      <c r="A15" s="16">
        <f t="shared" si="1"/>
        <v>9</v>
      </c>
      <c r="B15" s="26" t="s">
        <v>20</v>
      </c>
      <c r="C15" s="7" t="s">
        <v>13</v>
      </c>
      <c r="D15" s="7" t="s">
        <v>13</v>
      </c>
      <c r="E15" s="3" t="s">
        <v>8</v>
      </c>
      <c r="F15" s="3">
        <v>23</v>
      </c>
      <c r="G15" s="3">
        <v>620</v>
      </c>
      <c r="H15" s="4">
        <v>928</v>
      </c>
      <c r="I15" s="4">
        <v>2.38</v>
      </c>
      <c r="J15" s="4">
        <f t="shared" si="0"/>
        <v>925.62</v>
      </c>
      <c r="K15" s="5"/>
    </row>
    <row r="16" spans="1:11" ht="24" customHeight="1" x14ac:dyDescent="0.25">
      <c r="A16" s="16">
        <f t="shared" si="1"/>
        <v>10</v>
      </c>
      <c r="B16" s="26" t="s">
        <v>21</v>
      </c>
      <c r="C16" s="7" t="s">
        <v>13</v>
      </c>
      <c r="D16" s="7" t="s">
        <v>13</v>
      </c>
      <c r="E16" s="3" t="s">
        <v>8</v>
      </c>
      <c r="F16" s="3">
        <v>23</v>
      </c>
      <c r="G16" s="3">
        <v>639</v>
      </c>
      <c r="H16" s="4">
        <v>2085.1</v>
      </c>
      <c r="I16" s="4">
        <v>4.76</v>
      </c>
      <c r="J16" s="4">
        <f t="shared" si="0"/>
        <v>2080.3399999999997</v>
      </c>
      <c r="K16" s="5"/>
    </row>
    <row r="17" spans="1:11" ht="24" customHeight="1" x14ac:dyDescent="0.25">
      <c r="A17" s="16">
        <f t="shared" si="1"/>
        <v>11</v>
      </c>
      <c r="B17" s="26" t="s">
        <v>56</v>
      </c>
      <c r="C17" s="7" t="s">
        <v>13</v>
      </c>
      <c r="D17" s="7" t="s">
        <v>13</v>
      </c>
      <c r="E17" s="3" t="s">
        <v>10</v>
      </c>
      <c r="F17" s="3">
        <v>32</v>
      </c>
      <c r="G17" s="3">
        <v>118</v>
      </c>
      <c r="H17" s="4">
        <v>17646.900000000001</v>
      </c>
      <c r="I17" s="4">
        <v>2.38</v>
      </c>
      <c r="J17" s="4">
        <f t="shared" si="0"/>
        <v>17644.52</v>
      </c>
      <c r="K17" s="5"/>
    </row>
    <row r="18" spans="1:11" ht="24" customHeight="1" x14ac:dyDescent="0.25">
      <c r="A18" s="16">
        <f>1+A17</f>
        <v>12</v>
      </c>
      <c r="B18" s="26" t="s">
        <v>23</v>
      </c>
      <c r="C18" s="7" t="s">
        <v>13</v>
      </c>
      <c r="D18" s="7" t="s">
        <v>13</v>
      </c>
      <c r="E18" s="3" t="s">
        <v>8</v>
      </c>
      <c r="F18" s="3">
        <v>32</v>
      </c>
      <c r="G18" s="3">
        <v>84</v>
      </c>
      <c r="H18" s="4">
        <v>326.60000000000002</v>
      </c>
      <c r="I18" s="4">
        <v>0.6</v>
      </c>
      <c r="J18" s="4">
        <f t="shared" ref="J18:J45" si="2">H18-I18</f>
        <v>326</v>
      </c>
      <c r="K18" s="5"/>
    </row>
    <row r="19" spans="1:11" ht="24" customHeight="1" x14ac:dyDescent="0.25">
      <c r="A19" s="16">
        <f t="shared" si="1"/>
        <v>13</v>
      </c>
      <c r="B19" s="26" t="s">
        <v>24</v>
      </c>
      <c r="C19" s="7" t="s">
        <v>13</v>
      </c>
      <c r="D19" s="7" t="s">
        <v>13</v>
      </c>
      <c r="E19" s="3" t="s">
        <v>8</v>
      </c>
      <c r="F19" s="3">
        <v>32</v>
      </c>
      <c r="G19" s="3">
        <v>87</v>
      </c>
      <c r="H19" s="4">
        <v>867.2</v>
      </c>
      <c r="I19" s="4">
        <v>2.38</v>
      </c>
      <c r="J19" s="4">
        <f t="shared" si="2"/>
        <v>864.82</v>
      </c>
      <c r="K19" s="5"/>
    </row>
    <row r="20" spans="1:11" ht="24" customHeight="1" x14ac:dyDescent="0.25">
      <c r="A20" s="16">
        <f t="shared" si="1"/>
        <v>14</v>
      </c>
      <c r="B20" s="26" t="s">
        <v>25</v>
      </c>
      <c r="C20" s="7" t="s">
        <v>26</v>
      </c>
      <c r="D20" s="7" t="s">
        <v>26</v>
      </c>
      <c r="E20" s="3" t="s">
        <v>10</v>
      </c>
      <c r="F20" s="3">
        <v>32</v>
      </c>
      <c r="G20" s="3">
        <v>228</v>
      </c>
      <c r="H20" s="4">
        <v>7247.4</v>
      </c>
      <c r="I20" s="4">
        <v>2.38</v>
      </c>
      <c r="J20" s="4">
        <f t="shared" si="2"/>
        <v>7245.0199999999995</v>
      </c>
      <c r="K20" s="5"/>
    </row>
    <row r="21" spans="1:11" ht="24" customHeight="1" x14ac:dyDescent="0.25">
      <c r="A21" s="16">
        <f t="shared" si="1"/>
        <v>15</v>
      </c>
      <c r="B21" s="26" t="s">
        <v>27</v>
      </c>
      <c r="C21" s="7" t="s">
        <v>26</v>
      </c>
      <c r="D21" s="7" t="s">
        <v>26</v>
      </c>
      <c r="E21" s="3" t="s">
        <v>8</v>
      </c>
      <c r="F21" s="3">
        <v>32</v>
      </c>
      <c r="G21" s="3">
        <v>230</v>
      </c>
      <c r="H21" s="4">
        <v>1145.3</v>
      </c>
      <c r="I21" s="4">
        <v>2.38</v>
      </c>
      <c r="J21" s="4">
        <f t="shared" si="2"/>
        <v>1142.9199999999998</v>
      </c>
      <c r="K21" s="5"/>
    </row>
    <row r="22" spans="1:11" ht="24" customHeight="1" x14ac:dyDescent="0.25">
      <c r="A22" s="16">
        <f t="shared" si="1"/>
        <v>16</v>
      </c>
      <c r="B22" s="26" t="s">
        <v>28</v>
      </c>
      <c r="C22" s="7" t="s">
        <v>26</v>
      </c>
      <c r="D22" s="7" t="s">
        <v>26</v>
      </c>
      <c r="E22" s="3" t="s">
        <v>8</v>
      </c>
      <c r="F22" s="3">
        <v>32</v>
      </c>
      <c r="G22" s="3">
        <v>248</v>
      </c>
      <c r="H22" s="4">
        <v>1083.9000000000001</v>
      </c>
      <c r="I22" s="4">
        <v>2.38</v>
      </c>
      <c r="J22" s="4">
        <f t="shared" si="2"/>
        <v>1081.52</v>
      </c>
      <c r="K22" s="5"/>
    </row>
    <row r="23" spans="1:11" ht="24" customHeight="1" x14ac:dyDescent="0.25">
      <c r="A23" s="16">
        <f t="shared" si="1"/>
        <v>17</v>
      </c>
      <c r="B23" s="26" t="s">
        <v>29</v>
      </c>
      <c r="C23" s="7" t="s">
        <v>26</v>
      </c>
      <c r="D23" s="7" t="s">
        <v>26</v>
      </c>
      <c r="E23" s="3" t="s">
        <v>8</v>
      </c>
      <c r="F23" s="3">
        <v>32</v>
      </c>
      <c r="G23" s="3">
        <v>259</v>
      </c>
      <c r="H23" s="4">
        <v>865.5</v>
      </c>
      <c r="I23" s="4">
        <v>0.6</v>
      </c>
      <c r="J23" s="4">
        <f t="shared" si="2"/>
        <v>864.9</v>
      </c>
      <c r="K23" s="5"/>
    </row>
    <row r="24" spans="1:11" ht="24" customHeight="1" x14ac:dyDescent="0.25">
      <c r="A24" s="16">
        <f t="shared" si="1"/>
        <v>18</v>
      </c>
      <c r="B24" s="26" t="s">
        <v>30</v>
      </c>
      <c r="C24" s="7" t="s">
        <v>26</v>
      </c>
      <c r="D24" s="7" t="s">
        <v>26</v>
      </c>
      <c r="E24" s="3" t="s">
        <v>8</v>
      </c>
      <c r="F24" s="3">
        <v>32</v>
      </c>
      <c r="G24" s="3">
        <v>260</v>
      </c>
      <c r="H24" s="4">
        <v>351.1</v>
      </c>
      <c r="I24" s="4">
        <v>0.6</v>
      </c>
      <c r="J24" s="4">
        <f t="shared" si="2"/>
        <v>350.5</v>
      </c>
      <c r="K24" s="5"/>
    </row>
    <row r="25" spans="1:11" ht="24" customHeight="1" x14ac:dyDescent="0.25">
      <c r="A25" s="16">
        <f t="shared" si="1"/>
        <v>19</v>
      </c>
      <c r="B25" s="26" t="s">
        <v>31</v>
      </c>
      <c r="C25" s="7" t="s">
        <v>26</v>
      </c>
      <c r="D25" s="7" t="s">
        <v>26</v>
      </c>
      <c r="E25" s="3" t="s">
        <v>8</v>
      </c>
      <c r="F25" s="3">
        <v>32</v>
      </c>
      <c r="G25" s="3">
        <v>272</v>
      </c>
      <c r="H25" s="4">
        <v>420.2</v>
      </c>
      <c r="I25" s="4">
        <v>2.38</v>
      </c>
      <c r="J25" s="4">
        <f t="shared" si="2"/>
        <v>417.82</v>
      </c>
      <c r="K25" s="5"/>
    </row>
    <row r="26" spans="1:11" ht="24" customHeight="1" x14ac:dyDescent="0.25">
      <c r="A26" s="16">
        <f t="shared" si="1"/>
        <v>20</v>
      </c>
      <c r="B26" s="26" t="s">
        <v>32</v>
      </c>
      <c r="C26" s="7" t="s">
        <v>26</v>
      </c>
      <c r="D26" s="7" t="s">
        <v>26</v>
      </c>
      <c r="E26" s="3" t="s">
        <v>8</v>
      </c>
      <c r="F26" s="3">
        <v>32</v>
      </c>
      <c r="G26" s="3">
        <v>274</v>
      </c>
      <c r="H26" s="4">
        <v>482</v>
      </c>
      <c r="I26" s="4">
        <v>0.6</v>
      </c>
      <c r="J26" s="4">
        <f t="shared" si="2"/>
        <v>481.4</v>
      </c>
      <c r="K26" s="5"/>
    </row>
    <row r="27" spans="1:11" ht="24" customHeight="1" x14ac:dyDescent="0.25">
      <c r="A27" s="16">
        <f t="shared" si="1"/>
        <v>21</v>
      </c>
      <c r="B27" s="26" t="s">
        <v>33</v>
      </c>
      <c r="C27" s="7" t="s">
        <v>26</v>
      </c>
      <c r="D27" s="7" t="s">
        <v>26</v>
      </c>
      <c r="E27" s="3" t="s">
        <v>8</v>
      </c>
      <c r="F27" s="3">
        <v>32</v>
      </c>
      <c r="G27" s="3">
        <v>282</v>
      </c>
      <c r="H27" s="4">
        <v>672.2</v>
      </c>
      <c r="I27" s="4">
        <v>2.38</v>
      </c>
      <c r="J27" s="4">
        <f t="shared" si="2"/>
        <v>669.82</v>
      </c>
      <c r="K27" s="5"/>
    </row>
    <row r="28" spans="1:11" ht="24" customHeight="1" x14ac:dyDescent="0.25">
      <c r="A28" s="16">
        <f t="shared" si="1"/>
        <v>22</v>
      </c>
      <c r="B28" s="26" t="s">
        <v>34</v>
      </c>
      <c r="C28" s="7" t="s">
        <v>26</v>
      </c>
      <c r="D28" s="7" t="s">
        <v>26</v>
      </c>
      <c r="E28" s="3" t="s">
        <v>8</v>
      </c>
      <c r="F28" s="3">
        <v>32</v>
      </c>
      <c r="G28" s="3">
        <v>283</v>
      </c>
      <c r="H28" s="4">
        <v>841.1</v>
      </c>
      <c r="I28" s="4">
        <v>2.38</v>
      </c>
      <c r="J28" s="4">
        <f t="shared" si="2"/>
        <v>838.72</v>
      </c>
      <c r="K28" s="5"/>
    </row>
    <row r="29" spans="1:11" ht="24" customHeight="1" x14ac:dyDescent="0.25">
      <c r="A29" s="16">
        <f t="shared" si="1"/>
        <v>23</v>
      </c>
      <c r="B29" s="26" t="s">
        <v>35</v>
      </c>
      <c r="C29" s="7" t="s">
        <v>26</v>
      </c>
      <c r="D29" s="7" t="s">
        <v>26</v>
      </c>
      <c r="E29" s="3" t="s">
        <v>8</v>
      </c>
      <c r="F29" s="3">
        <v>32</v>
      </c>
      <c r="G29" s="3">
        <v>341</v>
      </c>
      <c r="H29" s="4">
        <v>2365.6999999999998</v>
      </c>
      <c r="I29" s="4">
        <v>2.38</v>
      </c>
      <c r="J29" s="4">
        <f t="shared" si="2"/>
        <v>2363.3199999999997</v>
      </c>
      <c r="K29" s="5"/>
    </row>
    <row r="30" spans="1:11" ht="24" customHeight="1" x14ac:dyDescent="0.25">
      <c r="A30" s="16">
        <f t="shared" si="1"/>
        <v>24</v>
      </c>
      <c r="B30" s="26" t="s">
        <v>36</v>
      </c>
      <c r="C30" s="7" t="s">
        <v>26</v>
      </c>
      <c r="D30" s="7" t="s">
        <v>26</v>
      </c>
      <c r="E30" s="3" t="s">
        <v>8</v>
      </c>
      <c r="F30" s="3">
        <v>32</v>
      </c>
      <c r="G30" s="3">
        <v>363</v>
      </c>
      <c r="H30" s="4">
        <v>486.6</v>
      </c>
      <c r="I30" s="4">
        <v>2.38</v>
      </c>
      <c r="J30" s="4">
        <f t="shared" si="2"/>
        <v>484.22</v>
      </c>
      <c r="K30" s="5"/>
    </row>
    <row r="31" spans="1:11" ht="24" customHeight="1" x14ac:dyDescent="0.25">
      <c r="A31" s="16">
        <f t="shared" si="1"/>
        <v>25</v>
      </c>
      <c r="B31" s="26" t="s">
        <v>37</v>
      </c>
      <c r="C31" s="7" t="s">
        <v>26</v>
      </c>
      <c r="D31" s="7" t="s">
        <v>26</v>
      </c>
      <c r="E31" s="3" t="s">
        <v>10</v>
      </c>
      <c r="F31" s="3">
        <v>32</v>
      </c>
      <c r="G31" s="3">
        <v>418</v>
      </c>
      <c r="H31" s="4">
        <v>302.8</v>
      </c>
      <c r="I31" s="4">
        <v>2.38</v>
      </c>
      <c r="J31" s="4">
        <f t="shared" si="2"/>
        <v>300.42</v>
      </c>
      <c r="K31" s="5"/>
    </row>
    <row r="32" spans="1:11" ht="24" customHeight="1" x14ac:dyDescent="0.25">
      <c r="A32" s="16">
        <f t="shared" si="1"/>
        <v>26</v>
      </c>
      <c r="B32" s="26" t="s">
        <v>39</v>
      </c>
      <c r="C32" s="7" t="s">
        <v>26</v>
      </c>
      <c r="D32" s="7" t="s">
        <v>26</v>
      </c>
      <c r="E32" s="3" t="s">
        <v>8</v>
      </c>
      <c r="F32" s="3">
        <v>32</v>
      </c>
      <c r="G32" s="3">
        <v>217</v>
      </c>
      <c r="H32" s="4">
        <v>469.9</v>
      </c>
      <c r="I32" s="4">
        <v>0.6</v>
      </c>
      <c r="J32" s="4">
        <f>H32-I32</f>
        <v>469.29999999999995</v>
      </c>
      <c r="K32" s="5"/>
    </row>
    <row r="33" spans="1:11" ht="24" customHeight="1" x14ac:dyDescent="0.25">
      <c r="A33" s="16">
        <f t="shared" si="1"/>
        <v>27</v>
      </c>
      <c r="B33" s="26" t="s">
        <v>38</v>
      </c>
      <c r="C33" s="7" t="s">
        <v>26</v>
      </c>
      <c r="D33" s="7" t="s">
        <v>26</v>
      </c>
      <c r="E33" s="3" t="s">
        <v>8</v>
      </c>
      <c r="F33" s="3">
        <v>33</v>
      </c>
      <c r="G33" s="3">
        <v>157</v>
      </c>
      <c r="H33" s="4">
        <v>1192.5999999999999</v>
      </c>
      <c r="I33" s="4">
        <v>0.6</v>
      </c>
      <c r="J33" s="4">
        <f t="shared" si="2"/>
        <v>1192</v>
      </c>
      <c r="K33" s="5"/>
    </row>
    <row r="34" spans="1:11" ht="24" customHeight="1" x14ac:dyDescent="0.25">
      <c r="A34" s="16">
        <f t="shared" si="1"/>
        <v>28</v>
      </c>
      <c r="B34" s="26" t="s">
        <v>22</v>
      </c>
      <c r="C34" s="7" t="s">
        <v>26</v>
      </c>
      <c r="D34" s="7" t="s">
        <v>26</v>
      </c>
      <c r="E34" s="3" t="s">
        <v>8</v>
      </c>
      <c r="F34" s="3">
        <v>33</v>
      </c>
      <c r="G34" s="3">
        <v>224</v>
      </c>
      <c r="H34" s="4">
        <v>370.9</v>
      </c>
      <c r="I34" s="4">
        <v>2.38</v>
      </c>
      <c r="J34" s="4">
        <f t="shared" si="2"/>
        <v>368.52</v>
      </c>
      <c r="K34" s="5"/>
    </row>
    <row r="35" spans="1:11" ht="24" customHeight="1" x14ac:dyDescent="0.25">
      <c r="A35" s="16">
        <f t="shared" si="1"/>
        <v>29</v>
      </c>
      <c r="B35" s="26" t="s">
        <v>40</v>
      </c>
      <c r="C35" s="7" t="s">
        <v>26</v>
      </c>
      <c r="D35" s="7" t="s">
        <v>26</v>
      </c>
      <c r="E35" s="3" t="s">
        <v>53</v>
      </c>
      <c r="F35" s="3">
        <v>33</v>
      </c>
      <c r="G35" s="3">
        <v>290</v>
      </c>
      <c r="H35" s="4">
        <v>1231</v>
      </c>
      <c r="I35" s="4">
        <v>2.38</v>
      </c>
      <c r="J35" s="4">
        <f t="shared" si="2"/>
        <v>1228.6199999999999</v>
      </c>
      <c r="K35" s="5"/>
    </row>
    <row r="36" spans="1:11" ht="24" customHeight="1" x14ac:dyDescent="0.25">
      <c r="A36" s="16">
        <f t="shared" si="1"/>
        <v>30</v>
      </c>
      <c r="B36" s="26" t="s">
        <v>41</v>
      </c>
      <c r="C36" s="7" t="s">
        <v>26</v>
      </c>
      <c r="D36" s="7" t="s">
        <v>26</v>
      </c>
      <c r="E36" s="3" t="s">
        <v>8</v>
      </c>
      <c r="F36" s="3">
        <v>33</v>
      </c>
      <c r="G36" s="3">
        <v>291</v>
      </c>
      <c r="H36" s="4">
        <v>606.20000000000005</v>
      </c>
      <c r="I36" s="4">
        <v>2.38</v>
      </c>
      <c r="J36" s="4">
        <f t="shared" si="2"/>
        <v>603.82000000000005</v>
      </c>
      <c r="K36" s="5"/>
    </row>
    <row r="37" spans="1:11" ht="24" customHeight="1" x14ac:dyDescent="0.25">
      <c r="A37" s="16">
        <f t="shared" si="1"/>
        <v>31</v>
      </c>
      <c r="B37" s="26" t="s">
        <v>42</v>
      </c>
      <c r="C37" s="7" t="s">
        <v>43</v>
      </c>
      <c r="D37" s="7" t="s">
        <v>43</v>
      </c>
      <c r="E37" s="3" t="s">
        <v>8</v>
      </c>
      <c r="F37" s="3">
        <v>18</v>
      </c>
      <c r="G37" s="3">
        <v>16</v>
      </c>
      <c r="H37" s="4">
        <v>2989</v>
      </c>
      <c r="I37" s="4">
        <v>2.38</v>
      </c>
      <c r="J37" s="4">
        <f t="shared" si="2"/>
        <v>2986.62</v>
      </c>
      <c r="K37" s="5"/>
    </row>
    <row r="38" spans="1:11" ht="24" customHeight="1" x14ac:dyDescent="0.25">
      <c r="A38" s="16">
        <f t="shared" si="1"/>
        <v>32</v>
      </c>
      <c r="B38" s="26" t="s">
        <v>44</v>
      </c>
      <c r="C38" s="7" t="s">
        <v>43</v>
      </c>
      <c r="D38" s="7" t="s">
        <v>43</v>
      </c>
      <c r="E38" s="3" t="s">
        <v>8</v>
      </c>
      <c r="F38" s="3">
        <v>18</v>
      </c>
      <c r="G38" s="3">
        <v>576</v>
      </c>
      <c r="H38" s="4">
        <v>317.89999999999998</v>
      </c>
      <c r="I38" s="4">
        <v>0.6</v>
      </c>
      <c r="J38" s="4">
        <f t="shared" si="2"/>
        <v>317.29999999999995</v>
      </c>
      <c r="K38" s="5"/>
    </row>
    <row r="39" spans="1:11" ht="24" customHeight="1" x14ac:dyDescent="0.25">
      <c r="A39" s="32">
        <v>33</v>
      </c>
      <c r="B39" s="30" t="s">
        <v>45</v>
      </c>
      <c r="C39" s="30" t="s">
        <v>43</v>
      </c>
      <c r="D39" s="30" t="s">
        <v>43</v>
      </c>
      <c r="E39" s="3" t="s">
        <v>8</v>
      </c>
      <c r="F39" s="3">
        <v>19</v>
      </c>
      <c r="G39" s="3">
        <v>105</v>
      </c>
      <c r="H39" s="4">
        <v>398.6</v>
      </c>
      <c r="I39" s="4">
        <v>2.38</v>
      </c>
      <c r="J39" s="4">
        <f t="shared" si="2"/>
        <v>396.22</v>
      </c>
      <c r="K39" s="5"/>
    </row>
    <row r="40" spans="1:11" ht="24" customHeight="1" x14ac:dyDescent="0.25">
      <c r="A40" s="33"/>
      <c r="B40" s="31"/>
      <c r="C40" s="31"/>
      <c r="D40" s="31"/>
      <c r="E40" s="3" t="s">
        <v>8</v>
      </c>
      <c r="F40" s="3">
        <v>19</v>
      </c>
      <c r="G40" s="3">
        <v>584</v>
      </c>
      <c r="H40" s="4">
        <v>340.3</v>
      </c>
      <c r="I40" s="4">
        <v>2.38</v>
      </c>
      <c r="J40" s="4">
        <f t="shared" si="2"/>
        <v>337.92</v>
      </c>
      <c r="K40" s="5"/>
    </row>
    <row r="41" spans="1:11" ht="24" customHeight="1" x14ac:dyDescent="0.25">
      <c r="A41" s="16">
        <v>34</v>
      </c>
      <c r="B41" s="26" t="s">
        <v>34</v>
      </c>
      <c r="C41" s="7" t="s">
        <v>26</v>
      </c>
      <c r="D41" s="7" t="s">
        <v>26</v>
      </c>
      <c r="E41" s="3" t="s">
        <v>8</v>
      </c>
      <c r="F41" s="3">
        <v>32</v>
      </c>
      <c r="G41" s="3">
        <v>193</v>
      </c>
      <c r="H41" s="4">
        <v>2704</v>
      </c>
      <c r="I41" s="4">
        <v>2.38</v>
      </c>
      <c r="J41" s="4">
        <f t="shared" si="2"/>
        <v>2701.62</v>
      </c>
      <c r="K41" s="5"/>
    </row>
    <row r="42" spans="1:11" ht="24" customHeight="1" x14ac:dyDescent="0.25">
      <c r="A42" s="16">
        <f>1+A41</f>
        <v>35</v>
      </c>
      <c r="B42" s="26" t="s">
        <v>46</v>
      </c>
      <c r="C42" s="7" t="s">
        <v>43</v>
      </c>
      <c r="D42" s="7" t="s">
        <v>43</v>
      </c>
      <c r="E42" s="3" t="s">
        <v>10</v>
      </c>
      <c r="F42" s="3">
        <v>13</v>
      </c>
      <c r="G42" s="3">
        <v>236</v>
      </c>
      <c r="H42" s="4">
        <v>13742.4</v>
      </c>
      <c r="I42" s="4">
        <v>2.98</v>
      </c>
      <c r="J42" s="4">
        <f t="shared" si="2"/>
        <v>13739.42</v>
      </c>
      <c r="K42" s="5"/>
    </row>
    <row r="43" spans="1:11" ht="24" customHeight="1" x14ac:dyDescent="0.25">
      <c r="A43" s="16">
        <f>1+A42</f>
        <v>36</v>
      </c>
      <c r="B43" s="26" t="s">
        <v>47</v>
      </c>
      <c r="C43" s="7" t="s">
        <v>43</v>
      </c>
      <c r="D43" s="7" t="s">
        <v>43</v>
      </c>
      <c r="E43" s="3" t="s">
        <v>10</v>
      </c>
      <c r="F43" s="3">
        <v>13</v>
      </c>
      <c r="G43" s="3">
        <v>255</v>
      </c>
      <c r="H43" s="4">
        <v>10965.7</v>
      </c>
      <c r="I43" s="4">
        <v>5.36</v>
      </c>
      <c r="J43" s="4">
        <f t="shared" si="2"/>
        <v>10960.34</v>
      </c>
      <c r="K43" s="5"/>
    </row>
    <row r="44" spans="1:11" ht="24" customHeight="1" x14ac:dyDescent="0.25">
      <c r="A44" s="16">
        <f>1+A43</f>
        <v>37</v>
      </c>
      <c r="B44" s="26" t="s">
        <v>48</v>
      </c>
      <c r="C44" s="7" t="s">
        <v>43</v>
      </c>
      <c r="D44" s="7" t="s">
        <v>43</v>
      </c>
      <c r="E44" s="3" t="s">
        <v>8</v>
      </c>
      <c r="F44" s="3">
        <v>13</v>
      </c>
      <c r="G44" s="3">
        <v>346</v>
      </c>
      <c r="H44" s="4">
        <v>21908.5</v>
      </c>
      <c r="I44" s="4">
        <v>7.76</v>
      </c>
      <c r="J44" s="4">
        <f t="shared" si="2"/>
        <v>21900.74</v>
      </c>
      <c r="K44" s="5"/>
    </row>
    <row r="45" spans="1:11" ht="24" customHeight="1" x14ac:dyDescent="0.25">
      <c r="A45" s="17">
        <f>1+A44</f>
        <v>38</v>
      </c>
      <c r="B45" s="27" t="s">
        <v>49</v>
      </c>
      <c r="C45" s="18" t="s">
        <v>43</v>
      </c>
      <c r="D45" s="18" t="s">
        <v>43</v>
      </c>
      <c r="E45" s="19" t="s">
        <v>8</v>
      </c>
      <c r="F45" s="19">
        <v>18</v>
      </c>
      <c r="G45" s="19">
        <v>14</v>
      </c>
      <c r="H45" s="20">
        <v>2490</v>
      </c>
      <c r="I45" s="20">
        <v>2.38</v>
      </c>
      <c r="J45" s="20">
        <f t="shared" si="2"/>
        <v>2487.62</v>
      </c>
      <c r="K45" s="21"/>
    </row>
    <row r="46" spans="1:11" s="8" customFormat="1" ht="24" customHeight="1" x14ac:dyDescent="0.25">
      <c r="A46" s="29" t="s">
        <v>9</v>
      </c>
      <c r="B46" s="29"/>
      <c r="C46" s="22"/>
      <c r="D46" s="22"/>
      <c r="E46" s="23"/>
      <c r="F46" s="23"/>
      <c r="G46" s="23"/>
      <c r="H46" s="24">
        <f>SUM(H6:H45)</f>
        <v>117818.79999999999</v>
      </c>
      <c r="I46" s="24">
        <f>SUM(I6:I45)</f>
        <v>95.300000000000011</v>
      </c>
      <c r="J46" s="24">
        <f>SUM(J6:J45)</f>
        <v>117723.49999999999</v>
      </c>
      <c r="K46" s="25"/>
    </row>
  </sheetData>
  <autoFilter ref="A5:K46"/>
  <mergeCells count="10">
    <mergeCell ref="A1:K1"/>
    <mergeCell ref="A2:K2"/>
    <mergeCell ref="A3:K3"/>
    <mergeCell ref="A46:B46"/>
    <mergeCell ref="D39:D40"/>
    <mergeCell ref="A10:A11"/>
    <mergeCell ref="B10:B11"/>
    <mergeCell ref="A39:A40"/>
    <mergeCell ref="B39:B40"/>
    <mergeCell ref="C39:C40"/>
  </mergeCells>
  <pageMargins left="0.53" right="0.4" top="0.75" bottom="0.47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Phu luc kem theo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HTComputer99</cp:lastModifiedBy>
  <cp:lastPrinted>2020-05-29T09:56:14Z</cp:lastPrinted>
  <dcterms:created xsi:type="dcterms:W3CDTF">2017-08-10T09:30:40Z</dcterms:created>
  <dcterms:modified xsi:type="dcterms:W3CDTF">2020-05-30T02:21:49Z</dcterms:modified>
</cp:coreProperties>
</file>