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75" tabRatio="576" activeTab="0"/>
  </bookViews>
  <sheets>
    <sheet name="ODT" sheetId="1" r:id="rId1"/>
    <sheet name="Sheet1" sheetId="2" r:id="rId2"/>
    <sheet name="ONT" sheetId="3" r:id="rId3"/>
    <sheet name="NN" sheetId="4" r:id="rId4"/>
  </sheets>
  <definedNames>
    <definedName name="_xlnm.Print_Titles" localSheetId="0">'ODT'!$4:$6</definedName>
    <definedName name="_xlnm.Print_Titles" localSheetId="2">'ONT'!$4:$6</definedName>
  </definedNames>
  <calcPr fullCalcOnLoad="1"/>
</workbook>
</file>

<file path=xl/comments1.xml><?xml version="1.0" encoding="utf-8"?>
<comments xmlns="http://schemas.openxmlformats.org/spreadsheetml/2006/main">
  <authors>
    <author>Admin</author>
  </authors>
  <commentList>
    <comment ref="J8" authorId="0">
      <text>
        <r>
          <rPr>
            <b/>
            <sz val="9"/>
            <rFont val="Tahoma"/>
            <family val="2"/>
          </rPr>
          <t>Admin:</t>
        </r>
        <r>
          <rPr>
            <sz val="9"/>
            <rFont val="Tahoma"/>
            <family val="2"/>
          </rPr>
          <t xml:space="preserve">
CV 116/GY-KTHT ngày 13/9/2019 Thay điểm cuối "Cửa hàng thương mại" thành "Chợ trung tâm"</t>
        </r>
      </text>
    </comment>
    <comment ref="J76" authorId="0">
      <text>
        <r>
          <rPr>
            <b/>
            <sz val="9"/>
            <rFont val="Tahoma"/>
            <family val="2"/>
          </rPr>
          <t>Admin:</t>
        </r>
        <r>
          <rPr>
            <sz val="9"/>
            <rFont val="Tahoma"/>
            <family val="2"/>
          </rPr>
          <t xml:space="preserve">
CV 116/GY-KTHT ngày 13/9/2019</t>
        </r>
      </text>
    </comment>
    <comment ref="G99" authorId="0">
      <text>
        <r>
          <rPr>
            <b/>
            <sz val="9"/>
            <rFont val="Tahoma"/>
            <family val="2"/>
          </rPr>
          <t>Admin:</t>
        </r>
        <r>
          <rPr>
            <sz val="9"/>
            <rFont val="Tahoma"/>
            <family val="2"/>
          </rPr>
          <t xml:space="preserve">
- CV 116/GY-KTHT ngày 13/9/2019 là 1.200
- VP Đk là 1.200</t>
        </r>
      </text>
    </comment>
    <comment ref="B95" authorId="0">
      <text>
        <r>
          <rPr>
            <b/>
            <sz val="9"/>
            <rFont val="Tahoma"/>
            <family val="2"/>
          </rPr>
          <t>Admin:</t>
        </r>
        <r>
          <rPr>
            <sz val="9"/>
            <rFont val="Tahoma"/>
            <family val="2"/>
          </rPr>
          <t xml:space="preserve">
Ý kiến của VP ĐK</t>
        </r>
      </text>
    </comment>
    <comment ref="G31" authorId="0">
      <text>
        <r>
          <rPr>
            <b/>
            <sz val="9"/>
            <rFont val="Tahoma"/>
            <family val="2"/>
          </rPr>
          <t>Admin:</t>
        </r>
        <r>
          <rPr>
            <sz val="9"/>
            <rFont val="Tahoma"/>
            <family val="2"/>
          </rPr>
          <t xml:space="preserve">
Gần Ao cá</t>
        </r>
      </text>
    </comment>
    <comment ref="G111" authorId="0">
      <text>
        <r>
          <rPr>
            <b/>
            <sz val="9"/>
            <rFont val="Tahoma"/>
            <family val="2"/>
          </rPr>
          <t>Admin:</t>
        </r>
        <r>
          <rPr>
            <sz val="9"/>
            <rFont val="Tahoma"/>
            <family val="2"/>
          </rPr>
          <t xml:space="preserve">
QĐ 434/QĐ-ubnd giá cụ thể là 66500, các QĐ khác khoảng 30.000</t>
        </r>
      </text>
    </comment>
    <comment ref="G8" authorId="0">
      <text>
        <r>
          <rPr>
            <b/>
            <sz val="9"/>
            <rFont val="Tahoma"/>
            <family val="2"/>
          </rPr>
          <t>Admin:</t>
        </r>
        <r>
          <rPr>
            <sz val="9"/>
            <rFont val="Tahoma"/>
            <family val="2"/>
          </rPr>
          <t xml:space="preserve">
CT</t>
        </r>
      </text>
    </comment>
    <comment ref="G100" authorId="0">
      <text>
        <r>
          <rPr>
            <b/>
            <sz val="9"/>
            <rFont val="Tahoma"/>
            <family val="2"/>
          </rPr>
          <t>Admin:</t>
        </r>
        <r>
          <rPr>
            <sz val="9"/>
            <rFont val="Tahoma"/>
            <family val="2"/>
          </rPr>
          <t xml:space="preserve">
- CV 116/GY-KTHT ngày 13/9/2019 là 1.200
- VP Đk là 1.200</t>
        </r>
      </text>
    </comment>
  </commentList>
</comments>
</file>

<file path=xl/comments2.xml><?xml version="1.0" encoding="utf-8"?>
<comments xmlns="http://schemas.openxmlformats.org/spreadsheetml/2006/main">
  <authors>
    <author>Admin</author>
  </authors>
  <commentList>
    <comment ref="B3" authorId="0">
      <text>
        <r>
          <rPr>
            <b/>
            <sz val="9"/>
            <rFont val="Tahoma"/>
            <family val="2"/>
          </rPr>
          <t>Admin:</t>
        </r>
        <r>
          <rPr>
            <sz val="9"/>
            <rFont val="Tahoma"/>
            <family val="2"/>
          </rPr>
          <t xml:space="preserve">
CT</t>
        </r>
      </text>
    </comment>
    <comment ref="B26" authorId="0">
      <text>
        <r>
          <rPr>
            <b/>
            <sz val="9"/>
            <rFont val="Tahoma"/>
            <family val="2"/>
          </rPr>
          <t>Admin:</t>
        </r>
        <r>
          <rPr>
            <sz val="9"/>
            <rFont val="Tahoma"/>
            <family val="2"/>
          </rPr>
          <t xml:space="preserve">
Gần Ao cá</t>
        </r>
      </text>
    </comment>
    <comment ref="B93" authorId="0">
      <text>
        <r>
          <rPr>
            <b/>
            <sz val="9"/>
            <rFont val="Tahoma"/>
            <family val="2"/>
          </rPr>
          <t>Admin:</t>
        </r>
        <r>
          <rPr>
            <sz val="9"/>
            <rFont val="Tahoma"/>
            <family val="2"/>
          </rPr>
          <t xml:space="preserve">
- CV 116/GY-KTHT ngày 13/9/2019 là 1.300.
- VP ĐK là 1.500</t>
        </r>
      </text>
    </comment>
    <comment ref="B94" authorId="0">
      <text>
        <r>
          <rPr>
            <b/>
            <sz val="9"/>
            <rFont val="Tahoma"/>
            <family val="2"/>
          </rPr>
          <t>Admin:</t>
        </r>
        <r>
          <rPr>
            <sz val="9"/>
            <rFont val="Tahoma"/>
            <family val="2"/>
          </rPr>
          <t xml:space="preserve">
- CV 116/GY-KTHT ngày 13/9/2019 là 1.200
- VP Đk là 1.200</t>
        </r>
      </text>
    </comment>
    <comment ref="B95" authorId="0">
      <text>
        <r>
          <rPr>
            <b/>
            <sz val="9"/>
            <rFont val="Tahoma"/>
            <family val="2"/>
          </rPr>
          <t>Admin:</t>
        </r>
        <r>
          <rPr>
            <sz val="9"/>
            <rFont val="Tahoma"/>
            <family val="2"/>
          </rPr>
          <t xml:space="preserve">
- CV 116/GY-KTHT ngày 13/9/2019 là 1.100
- VP ĐK là 1.000</t>
        </r>
      </text>
    </comment>
  </commentList>
</comments>
</file>

<file path=xl/comments3.xml><?xml version="1.0" encoding="utf-8"?>
<comments xmlns="http://schemas.openxmlformats.org/spreadsheetml/2006/main">
  <authors>
    <author>Admin</author>
  </authors>
  <commentList>
    <comment ref="F14" authorId="0">
      <text>
        <r>
          <rPr>
            <b/>
            <sz val="9"/>
            <rFont val="Tahoma"/>
            <family val="2"/>
          </rPr>
          <t>Admin:</t>
        </r>
        <r>
          <rPr>
            <sz val="9"/>
            <rFont val="Tahoma"/>
            <family val="2"/>
          </rPr>
          <t xml:space="preserve">
CV 49/CV-UBND ngày 13/9/2019 của xã Sa Sơn đề nghị 170 nhưng giá đề nghị THẤP HƠN GIÁ HIỆN HÀNH NHÂN HỆ SỐ ĐIỀU CHỈNH GIÁ ĐẤT NĂM 2019.</t>
        </r>
      </text>
    </comment>
    <comment ref="G14" authorId="0">
      <text>
        <r>
          <rPr>
            <b/>
            <sz val="9"/>
            <rFont val="Tahoma"/>
            <family val="2"/>
          </rPr>
          <t>Admin:</t>
        </r>
        <r>
          <rPr>
            <sz val="9"/>
            <rFont val="Tahoma"/>
            <family val="2"/>
          </rPr>
          <t xml:space="preserve">
CV 49/CV-UBND ngày 13/9/2019 đề nghị 150</t>
        </r>
      </text>
    </comment>
    <comment ref="H14" authorId="0">
      <text>
        <r>
          <rPr>
            <b/>
            <sz val="9"/>
            <rFont val="Tahoma"/>
            <family val="2"/>
          </rPr>
          <t>Admin:</t>
        </r>
        <r>
          <rPr>
            <sz val="9"/>
            <rFont val="Tahoma"/>
            <family val="2"/>
          </rPr>
          <t xml:space="preserve">
CV 49/CV-UBND ngày 13/9/2019 đề nghị 105</t>
        </r>
      </text>
    </comment>
    <comment ref="G16" authorId="0">
      <text>
        <r>
          <rPr>
            <b/>
            <sz val="9"/>
            <rFont val="Tahoma"/>
            <family val="2"/>
          </rPr>
          <t>Admin:</t>
        </r>
        <r>
          <rPr>
            <sz val="9"/>
            <rFont val="Tahoma"/>
            <family val="2"/>
          </rPr>
          <t xml:space="preserve">
CV 49/CV-UBND ngày 13/9/2019 đề nghị 100</t>
        </r>
      </text>
    </comment>
    <comment ref="H16" authorId="0">
      <text>
        <r>
          <rPr>
            <b/>
            <sz val="9"/>
            <rFont val="Tahoma"/>
            <family val="2"/>
          </rPr>
          <t>Admin:</t>
        </r>
        <r>
          <rPr>
            <sz val="9"/>
            <rFont val="Tahoma"/>
            <family val="2"/>
          </rPr>
          <t xml:space="preserve">
CV 49/CV-UBND ngày 13/9/2019 đề nghị 70</t>
        </r>
      </text>
    </comment>
    <comment ref="F24" authorId="0">
      <text>
        <r>
          <rPr>
            <b/>
            <sz val="9"/>
            <rFont val="Tahoma"/>
            <family val="2"/>
          </rPr>
          <t>Admin:</t>
        </r>
        <r>
          <rPr>
            <sz val="9"/>
            <rFont val="Tahoma"/>
            <family val="2"/>
          </rPr>
          <t xml:space="preserve">
CV 95/BC-UBND ngày 13/9/2019</t>
        </r>
      </text>
    </comment>
    <comment ref="G24" authorId="0">
      <text>
        <r>
          <rPr>
            <b/>
            <sz val="9"/>
            <rFont val="Tahoma"/>
            <family val="2"/>
          </rPr>
          <t>Admin:</t>
        </r>
        <r>
          <rPr>
            <sz val="9"/>
            <rFont val="Tahoma"/>
            <family val="2"/>
          </rPr>
          <t xml:space="preserve">
CV 95/BC-UBND ngày 13/9/2019</t>
        </r>
      </text>
    </comment>
    <comment ref="H24" authorId="0">
      <text>
        <r>
          <rPr>
            <b/>
            <sz val="9"/>
            <rFont val="Tahoma"/>
            <family val="2"/>
          </rPr>
          <t>Admin:</t>
        </r>
        <r>
          <rPr>
            <sz val="9"/>
            <rFont val="Tahoma"/>
            <family val="2"/>
          </rPr>
          <t xml:space="preserve">
CV 95/CV-UBND ngày 13/9/2019</t>
        </r>
      </text>
    </comment>
    <comment ref="F10" authorId="0">
      <text>
        <r>
          <rPr>
            <b/>
            <sz val="9"/>
            <rFont val="Tahoma"/>
            <family val="2"/>
          </rPr>
          <t>Admin:</t>
        </r>
        <r>
          <rPr>
            <sz val="9"/>
            <rFont val="Tahoma"/>
            <family val="2"/>
          </rPr>
          <t xml:space="preserve">
Góp ý của VP ĐK</t>
        </r>
      </text>
    </comment>
    <comment ref="F11" authorId="0">
      <text>
        <r>
          <rPr>
            <b/>
            <sz val="9"/>
            <rFont val="Tahoma"/>
            <family val="2"/>
          </rPr>
          <t>Admin:</t>
        </r>
        <r>
          <rPr>
            <sz val="9"/>
            <rFont val="Tahoma"/>
            <family val="2"/>
          </rPr>
          <t xml:space="preserve">
Góp ý của VPDK 220.
điều chỉnh bằng giá cụ thể</t>
        </r>
      </text>
    </comment>
    <comment ref="F12" authorId="0">
      <text>
        <r>
          <rPr>
            <b/>
            <sz val="9"/>
            <rFont val="Tahoma"/>
            <family val="2"/>
          </rPr>
          <t>Admin:</t>
        </r>
        <r>
          <rPr>
            <sz val="9"/>
            <rFont val="Tahoma"/>
            <family val="2"/>
          </rPr>
          <t xml:space="preserve">
Góp ý của VPDK</t>
        </r>
      </text>
    </comment>
    <comment ref="F13" authorId="0">
      <text>
        <r>
          <rPr>
            <b/>
            <sz val="9"/>
            <rFont val="Tahoma"/>
            <family val="2"/>
          </rPr>
          <t>Admin:
Góp ý của VPDK là</t>
        </r>
        <r>
          <rPr>
            <sz val="9"/>
            <rFont val="Tahoma"/>
            <family val="2"/>
          </rPr>
          <t xml:space="preserve"> 350</t>
        </r>
      </text>
    </comment>
    <comment ref="F19" authorId="0">
      <text>
        <r>
          <rPr>
            <b/>
            <sz val="9"/>
            <rFont val="Tahoma"/>
            <family val="2"/>
          </rPr>
          <t>Admin:</t>
        </r>
        <r>
          <rPr>
            <sz val="9"/>
            <rFont val="Tahoma"/>
            <family val="2"/>
          </rPr>
          <t xml:space="preserve">
Góp ý của VPDK</t>
        </r>
      </text>
    </comment>
    <comment ref="F27" authorId="0">
      <text>
        <r>
          <rPr>
            <b/>
            <sz val="9"/>
            <rFont val="Tahoma"/>
            <family val="2"/>
          </rPr>
          <t>Admin:</t>
        </r>
        <r>
          <rPr>
            <sz val="9"/>
            <rFont val="Tahoma"/>
            <family val="2"/>
          </rPr>
          <t xml:space="preserve">
Theo góp ý của VPDK</t>
        </r>
      </text>
    </comment>
    <comment ref="F74" authorId="0">
      <text>
        <r>
          <rPr>
            <b/>
            <sz val="9"/>
            <rFont val="Tahoma"/>
            <family val="2"/>
          </rPr>
          <t>Admin:</t>
        </r>
        <r>
          <rPr>
            <sz val="9"/>
            <rFont val="Tahoma"/>
            <family val="2"/>
          </rPr>
          <t xml:space="preserve">
Theo góp ý của VPDK
</t>
        </r>
      </text>
    </comment>
    <comment ref="F16" authorId="0">
      <text>
        <r>
          <rPr>
            <b/>
            <sz val="9"/>
            <rFont val="Tahoma"/>
            <family val="2"/>
          </rPr>
          <t>Admin:</t>
        </r>
        <r>
          <rPr>
            <sz val="9"/>
            <rFont val="Tahoma"/>
            <family val="2"/>
          </rPr>
          <t xml:space="preserve">
CV 49/CV-UBND ngày 13/9/2019 đề nghị 130 nhưng giá đề nghị THẤP HƠN GIÁ HIỆN HÀNH NHÂN HỆ SỐ ĐIỀU CHỈNH GIÁ ĐẤT NĂM 2019.</t>
        </r>
      </text>
    </comment>
    <comment ref="F25" authorId="0">
      <text>
        <r>
          <rPr>
            <b/>
            <sz val="9"/>
            <rFont val="Tahoma"/>
            <family val="2"/>
          </rPr>
          <t>Admin:</t>
        </r>
        <r>
          <rPr>
            <sz val="9"/>
            <rFont val="Tahoma"/>
            <family val="2"/>
          </rPr>
          <t xml:space="preserve">
CV 95/BC-UBND ngày 13/9/2019</t>
        </r>
      </text>
    </comment>
    <comment ref="G25" authorId="0">
      <text>
        <r>
          <rPr>
            <b/>
            <sz val="9"/>
            <rFont val="Tahoma"/>
            <family val="2"/>
          </rPr>
          <t>Admin:</t>
        </r>
        <r>
          <rPr>
            <sz val="9"/>
            <rFont val="Tahoma"/>
            <family val="2"/>
          </rPr>
          <t xml:space="preserve">
CV 95/BC-UBND ngày 13/9/2019</t>
        </r>
      </text>
    </comment>
    <comment ref="H25" authorId="0">
      <text>
        <r>
          <rPr>
            <b/>
            <sz val="9"/>
            <rFont val="Tahoma"/>
            <family val="2"/>
          </rPr>
          <t>Admin:</t>
        </r>
        <r>
          <rPr>
            <sz val="9"/>
            <rFont val="Tahoma"/>
            <family val="2"/>
          </rPr>
          <t xml:space="preserve">
CV 95/CV-UBND ngày 13/9/2019</t>
        </r>
      </text>
    </comment>
    <comment ref="F26" authorId="0">
      <text>
        <r>
          <rPr>
            <b/>
            <sz val="9"/>
            <rFont val="Tahoma"/>
            <family val="2"/>
          </rPr>
          <t>Admin:</t>
        </r>
        <r>
          <rPr>
            <sz val="9"/>
            <rFont val="Tahoma"/>
            <family val="2"/>
          </rPr>
          <t xml:space="preserve">
CV 95/BC-UBND ngày 13/9/2019</t>
        </r>
      </text>
    </comment>
    <comment ref="G26" authorId="0">
      <text>
        <r>
          <rPr>
            <b/>
            <sz val="9"/>
            <rFont val="Tahoma"/>
            <family val="2"/>
          </rPr>
          <t>Admin:</t>
        </r>
        <r>
          <rPr>
            <sz val="9"/>
            <rFont val="Tahoma"/>
            <family val="2"/>
          </rPr>
          <t xml:space="preserve">
CV 95/BC-UBND ngày 13/9/2019</t>
        </r>
      </text>
    </comment>
    <comment ref="H26" authorId="0">
      <text>
        <r>
          <rPr>
            <b/>
            <sz val="9"/>
            <rFont val="Tahoma"/>
            <family val="2"/>
          </rPr>
          <t>Admin:</t>
        </r>
        <r>
          <rPr>
            <sz val="9"/>
            <rFont val="Tahoma"/>
            <family val="2"/>
          </rPr>
          <t xml:space="preserve">
CV 95/CV-UBND ngày 13/9/2019</t>
        </r>
      </text>
    </comment>
    <comment ref="F102" authorId="0">
      <text>
        <r>
          <rPr>
            <b/>
            <sz val="9"/>
            <rFont val="Tahoma"/>
            <family val="2"/>
          </rPr>
          <t>Admin:
Giá dự thảo b</t>
        </r>
        <r>
          <rPr>
            <sz val="9"/>
            <rFont val="Tahoma"/>
            <family val="2"/>
          </rPr>
          <t>ằng giá UBND xã đề xuất</t>
        </r>
      </text>
    </comment>
    <comment ref="F103" authorId="0">
      <text>
        <r>
          <rPr>
            <b/>
            <sz val="9"/>
            <rFont val="Tahoma"/>
            <family val="2"/>
          </rPr>
          <t>Admin:
Giá dự thảo b</t>
        </r>
        <r>
          <rPr>
            <sz val="9"/>
            <rFont val="Tahoma"/>
            <family val="2"/>
          </rPr>
          <t>ằng giá UBND xã đề xuất</t>
        </r>
      </text>
    </comment>
    <comment ref="F18" authorId="0">
      <text>
        <r>
          <rPr>
            <b/>
            <sz val="9"/>
            <rFont val="Tahoma"/>
            <family val="2"/>
          </rPr>
          <t>Admin:
Giá dự thảo b</t>
        </r>
        <r>
          <rPr>
            <sz val="9"/>
            <rFont val="Tahoma"/>
            <family val="2"/>
          </rPr>
          <t>ằng giá UBND xã đề xuất</t>
        </r>
      </text>
    </comment>
    <comment ref="F51" authorId="0">
      <text>
        <r>
          <rPr>
            <b/>
            <sz val="9"/>
            <rFont val="Tahoma"/>
            <family val="2"/>
          </rPr>
          <t>Admin:
Giá dự thảo b</t>
        </r>
        <r>
          <rPr>
            <sz val="9"/>
            <rFont val="Tahoma"/>
            <family val="2"/>
          </rPr>
          <t>ằng giá UBND xã đề xuất</t>
        </r>
      </text>
    </comment>
    <comment ref="F57" authorId="0">
      <text>
        <r>
          <rPr>
            <b/>
            <sz val="9"/>
            <rFont val="Tahoma"/>
            <family val="2"/>
          </rPr>
          <t>Admin:</t>
        </r>
        <r>
          <rPr>
            <sz val="9"/>
            <rFont val="Tahoma"/>
            <family val="2"/>
          </rPr>
          <t xml:space="preserve">
Theo góp ý của VPDK 250.
Diều chỉnh bằng giá cụ thể
</t>
        </r>
      </text>
    </comment>
    <comment ref="F58" authorId="0">
      <text>
        <r>
          <rPr>
            <b/>
            <sz val="9"/>
            <rFont val="Tahoma"/>
            <family val="2"/>
          </rPr>
          <t>Admin:</t>
        </r>
        <r>
          <rPr>
            <sz val="9"/>
            <rFont val="Tahoma"/>
            <family val="2"/>
          </rPr>
          <t xml:space="preserve">
Theo góp ý của VPDK
</t>
        </r>
      </text>
    </comment>
    <comment ref="I54" authorId="0">
      <text>
        <r>
          <rPr>
            <b/>
            <sz val="9"/>
            <rFont val="Tahoma"/>
            <family val="2"/>
          </rPr>
          <t>Admin:</t>
        </r>
        <r>
          <rPr>
            <sz val="9"/>
            <rFont val="Tahoma"/>
            <family val="2"/>
          </rPr>
          <t xml:space="preserve">
Góp ý của VPDK</t>
        </r>
      </text>
    </comment>
    <comment ref="F15" authorId="0">
      <text>
        <r>
          <rPr>
            <b/>
            <sz val="9"/>
            <rFont val="Tahoma"/>
            <family val="2"/>
          </rPr>
          <t>Admin:</t>
        </r>
        <r>
          <rPr>
            <sz val="9"/>
            <rFont val="Tahoma"/>
            <family val="2"/>
          </rPr>
          <t xml:space="preserve">
Bằng giá cụ thể</t>
        </r>
      </text>
    </comment>
    <comment ref="F56" authorId="0">
      <text>
        <r>
          <rPr>
            <b/>
            <sz val="9"/>
            <rFont val="Tahoma"/>
            <family val="2"/>
          </rPr>
          <t>Admin:</t>
        </r>
        <r>
          <rPr>
            <sz val="9"/>
            <rFont val="Tahoma"/>
            <family val="2"/>
          </rPr>
          <t xml:space="preserve">
Theo góp ý của VPDK 250.
Diều chỉnh bằng giá cụ thể
</t>
        </r>
      </text>
    </comment>
  </commentList>
</comments>
</file>

<file path=xl/sharedStrings.xml><?xml version="1.0" encoding="utf-8"?>
<sst xmlns="http://schemas.openxmlformats.org/spreadsheetml/2006/main" count="460" uniqueCount="286">
  <si>
    <r>
      <t>ĐVT: 1000 đồng/m</t>
    </r>
    <r>
      <rPr>
        <i/>
        <vertAlign val="superscript"/>
        <sz val="12"/>
        <rFont val="Times New Roman"/>
        <family val="1"/>
      </rPr>
      <t>2</t>
    </r>
  </si>
  <si>
    <t>STT</t>
  </si>
  <si>
    <t>VT1</t>
  </si>
  <si>
    <t>VT2</t>
  </si>
  <si>
    <t>VT3</t>
  </si>
  <si>
    <t>Tên đơn vị hành chính</t>
  </si>
  <si>
    <t>Đoạn đường</t>
  </si>
  <si>
    <t>Hệ số điều chỉnh giá đất năm 2019</t>
  </si>
  <si>
    <t>I</t>
  </si>
  <si>
    <t>a</t>
  </si>
  <si>
    <t>b</t>
  </si>
  <si>
    <t>Tại các xã</t>
  </si>
  <si>
    <t>II</t>
  </si>
  <si>
    <t>Tại thị trấn</t>
  </si>
  <si>
    <t>Đất ruộng lúa 2 vụ</t>
  </si>
  <si>
    <t>Đất ruộng còn lại</t>
  </si>
  <si>
    <t>Tại các xã, thị trấn</t>
  </si>
  <si>
    <t>-</t>
  </si>
  <si>
    <t>Giá đất ở các khu vực khác tại nông thôn</t>
  </si>
  <si>
    <t>A</t>
  </si>
  <si>
    <t>GIÁ ĐẤT Ở TẠI NÔNG THÔN</t>
  </si>
  <si>
    <t>Giá đất ở ven trục đường giao thông chính</t>
  </si>
  <si>
    <t>Quốc lộ 14C, tỉnh lộ 674, 675</t>
  </si>
  <si>
    <t>Tỉnh lộ 675 đoạn từ cầu Đăk Sia đến cầu Đỏ xã Sa Nghĩa</t>
  </si>
  <si>
    <t>Đoạn từ cầu Đỏ xã Sa Nghĩa đến ngã ba tỉnh lộ 675 (cũ) đường vào UBND xã Sa Bình (cũ)</t>
  </si>
  <si>
    <t>Đoạn từ ngã ba tỉnh lộ 675 (cũ) đến cầu Pôkô.</t>
  </si>
  <si>
    <t>Tỉnh lộ 675, đoạn từ UBND xã Sa Nhơn đến 200m đi Rờ Kơi, đến 200m đi thị trấn</t>
  </si>
  <si>
    <t>Tỉnh lộ 674 cũ, Đoạn từ UBND xã Sa Sơn đến 200m đi Mô Rai, đến 200m đi thị trấn</t>
  </si>
  <si>
    <t>Các đoạn còn lại của Tỉnh lộ 675 thuộc xã Sa Nhơn.</t>
  </si>
  <si>
    <t>Các đoạn còn lại của Tỉnh lộ 674 (cũ) thuộc xã Sa Sơn</t>
  </si>
  <si>
    <t>Các đoạn còn lại của Tỉnh lộ 675 thuộc xã Rờ Kơi.</t>
  </si>
  <si>
    <t>Các đoạn còn lại của Tỉnh lộ 674 (cũ) thuộc xã Mô Rai</t>
  </si>
  <si>
    <t>Quốc lộ 14C đoạn từ làng GRập đến hết làng Le</t>
  </si>
  <si>
    <t>Quốc lộ 14C thuộc xã Mô Rai, đoạn từ cuối làng Le đến đội 10 Công ty 78</t>
  </si>
  <si>
    <t>Ven Quốc lộ 14C thuộc xã Mô Rai</t>
  </si>
  <si>
    <t>Ven Quốc lộ 14C thuộc xã Rờ Kơi</t>
  </si>
  <si>
    <t>Trung tâm cụm xã Ya Ly - Ya Xiêr:</t>
  </si>
  <si>
    <t>Đoạn từ ngã ba trung tâm cụm xã đến giáp ranh giới làng Lung.</t>
  </si>
  <si>
    <t>Ngã ba trung tâm cụm xã đến giáp ranh giới làng Rắc</t>
  </si>
  <si>
    <t>Đoạn 250m tính từ ngã ba trung tâm cụm xã đi YaLy</t>
  </si>
  <si>
    <t>Đoạn 250m tiếp theo đến giáp ranh giới xã YaLy</t>
  </si>
  <si>
    <t>Đoạn 100 m tính từ ngã ba trung tâm cụm xã đi trụ sở UBND xã Ya Xiêr</t>
  </si>
  <si>
    <t>Đoạn tiếp theo từ 100m đi UBND xã Ya Xiêr đến ngã tư đường QH (N4)</t>
  </si>
  <si>
    <t>Đoạn tiếp theo 50m tính từ ngã tư đường QH (N4) đến đường vào UBND xã Ya Xiêr</t>
  </si>
  <si>
    <t>Đường trục chính trung tâm cụm xã:</t>
  </si>
  <si>
    <t>Đoạn từ ngã ba Ya ly - Ya Xiêr đến ngã tư đường QH (D1)</t>
  </si>
  <si>
    <t>Đoạn từ ngã tư đường QH (D1) đến ngã tư đường QH (D2)</t>
  </si>
  <si>
    <t>Đoạn từ ngã tư đường QH (D2) đến ngã tư đường QH (D3)</t>
  </si>
  <si>
    <t>Đường QH (D1) (458m)</t>
  </si>
  <si>
    <t>Đường QH (D2) (468m)</t>
  </si>
  <si>
    <t>Đường QH (D3) (468m)</t>
  </si>
  <si>
    <t>Đường QH (D4) (373,6m)</t>
  </si>
  <si>
    <t>Đoạn từ ngã ba đường huyện đến ngã ba đường QH (D1)</t>
  </si>
  <si>
    <t>Đoạn tiếp từ ngã ba đường QH (D1) đến ngã ba đường QH (D2)</t>
  </si>
  <si>
    <t>Đoạn tiếp từ ngã ba đường QH (D2) đến ngã ba đường QH (D3)</t>
  </si>
  <si>
    <t>Đoạn tiếp từ ngã ba đường QH (D3) đến ngã ba đường QH (D4)</t>
  </si>
  <si>
    <t>Đường QH (N2)</t>
  </si>
  <si>
    <t>Đường QH (N3)</t>
  </si>
  <si>
    <t>Đường QH (N4)</t>
  </si>
  <si>
    <t>Xã Sa Bình:</t>
  </si>
  <si>
    <t>Đoạn từ trung tâm UBND xã (cũ) đi về thôn Bình Giang (hướng Bắc) (thôn Bình Giang mới)</t>
  </si>
  <si>
    <t>Đoạn từ trung tâm UBND xã (cũ) đi về thôn Bình Giang (hướng Đông) 200m</t>
  </si>
  <si>
    <t>Từ trung tâm UBND xã đi hướng Lung Leng 200m.</t>
  </si>
  <si>
    <t>Từ trung tâm UBND xã (cũ) đi hướng Bình Trung 200m.</t>
  </si>
  <si>
    <t>Đường liên thôn (Bình Trung, Bình An, Bình Giang).</t>
  </si>
  <si>
    <t>Đường liên thôn (thôn Khúc Na, Kà Bầy, làng Lung, Leng, Bình Loong)</t>
  </si>
  <si>
    <t>Đất còn lại</t>
  </si>
  <si>
    <t>Xã Sa Nghĩa:</t>
  </si>
  <si>
    <t>Đường nhựa từ Nghĩa Long - Hòa Bình</t>
  </si>
  <si>
    <t>Đất còn lại.</t>
  </si>
  <si>
    <t>Xã Sa Nhơn:</t>
  </si>
  <si>
    <t>Đường nhựa Trung tâm cụm xã Sa Nhơn</t>
  </si>
  <si>
    <t>Xã Sa Sơn:</t>
  </si>
  <si>
    <t>Đường nhựa trung tâm xã Sa Sơn.</t>
  </si>
  <si>
    <t>Xã Ya Ly:</t>
  </si>
  <si>
    <t>Xã Rờ Kơi:</t>
  </si>
  <si>
    <t>Từ ngã ba chợ Rờ Kơi đi làng KRam 100m.</t>
  </si>
  <si>
    <t>Từ ngã ba chợ đến UBND xã, từ ngã ba chợ đi về hướng Sa Nhơn 200m</t>
  </si>
  <si>
    <t>Xã Mô Rai:</t>
  </si>
  <si>
    <t>Xã Hơ Moong:</t>
  </si>
  <si>
    <t>Đoạn từ UBND xã đi về xã Sa Bình và đi huyện Đăk Tô mỗi bên 250m.</t>
  </si>
  <si>
    <t>Đoạn từ ngã ba thôn Tân Sang đi về xã Sa Bình 200m, đi UBND xã Hơ Moong 350m và đi trụ sở Công ty Cà phê Đăk Uy 3 một đoạn 200m.</t>
  </si>
  <si>
    <t>B</t>
  </si>
  <si>
    <t>C</t>
  </si>
  <si>
    <t>D</t>
  </si>
  <si>
    <t>Toàn bộ</t>
  </si>
  <si>
    <t>Phan Bội Châu</t>
  </si>
  <si>
    <t>Trường Chinh</t>
  </si>
  <si>
    <t>Lê Đình Chinh</t>
  </si>
  <si>
    <t>Tô Vĩnh Diện</t>
  </si>
  <si>
    <t>A Dừa</t>
  </si>
  <si>
    <t>Bế Văn Đàn</t>
  </si>
  <si>
    <t>Đoàn Thị Điểm</t>
  </si>
  <si>
    <t>Trương Định</t>
  </si>
  <si>
    <t>Trần Văn Hai</t>
  </si>
  <si>
    <t>A Khanh</t>
  </si>
  <si>
    <t>Cù Chính Lan</t>
  </si>
  <si>
    <t>Hàm Nghi</t>
  </si>
  <si>
    <t>A Ninh</t>
  </si>
  <si>
    <t>Lê Hồng Phong</t>
  </si>
  <si>
    <t>Trần Phú</t>
  </si>
  <si>
    <t>Ngô Quyền</t>
  </si>
  <si>
    <t>Võ Thị Sáu</t>
  </si>
  <si>
    <t>Lê Hữu Trác</t>
  </si>
  <si>
    <t>Nguyễn Trãi</t>
  </si>
  <si>
    <t>Lý Tự Trọng</t>
  </si>
  <si>
    <t>Hai Bà Trưng</t>
  </si>
  <si>
    <t>Đào Duy Từ</t>
  </si>
  <si>
    <t>Hùng Vương</t>
  </si>
  <si>
    <t>Lê Duẩn</t>
  </si>
  <si>
    <t>ĐẤT Ở TẠI ĐÔ THỊ</t>
  </si>
  <si>
    <t>Từ ngã ba Lê Duẩn đến ngã ba Bế Văn Đàn</t>
  </si>
  <si>
    <t>Từ ngã ba Bế Văn Đàn đến ngã ba Trường Chinh</t>
  </si>
  <si>
    <t>Từ giáp đất Nghĩa trang liệt sĩ đến hết đất thị trấn (cầu Đắk Sia)</t>
  </si>
  <si>
    <t>Từ ngã ba Kơ Pa Kơ Lơng đến ngã ba Nguyễn Văn Cừ</t>
  </si>
  <si>
    <t>Từ ngã ba Nguyễn Văn Cừ đến cầu Km 29</t>
  </si>
  <si>
    <t>Từ ngã tư Điện Biên Phủ và A Ninh đến hết đất thị trấn</t>
  </si>
  <si>
    <t>Ngõ 323 (khu đấu giá Phòng Giáo dục cũ)</t>
  </si>
  <si>
    <t>Ngõ 351 (đường cạnh nhà ông Thao)</t>
  </si>
  <si>
    <t>Ngõ 406 (Trường TH Nguyễn Tất Thành)</t>
  </si>
  <si>
    <t>Ngõ 350 đến đường Đoàn Thị Điểm</t>
  </si>
  <si>
    <t>Ngõ 416 (Trần Hưng Đạo đến Hai Bà Trưng)</t>
  </si>
  <si>
    <t>Ngõ 416 (Hai Bà Trưng đến Bùi Thị Xuân)</t>
  </si>
  <si>
    <t>Từ ngã ba Trần Hưng Đạo đến Hai Bà Trưng</t>
  </si>
  <si>
    <t>Từ Hai Bà Trưng đến ngã ba Điện Biên Phủ</t>
  </si>
  <si>
    <t>Từ ngã ba Trần Hưng Đạo đến Lê Hữu Trác</t>
  </si>
  <si>
    <t>Lê Hữu Trác đến ngã tư Võ Thị Sáu.</t>
  </si>
  <si>
    <t>Võ Thị Sáu đến ngã ba Kơ Pa Kơ Lơng</t>
  </si>
  <si>
    <t>Ngã ba Kơ Pa Kơ Lơng đến ngã ba Ngô Quyền</t>
  </si>
  <si>
    <t>Ngã ba Ngô Quyền đến ngã ba Phan Bội Châu (QH)</t>
  </si>
  <si>
    <t>Ngã ba Phan Bội Châu (QH) đến hết đất thị trấn</t>
  </si>
  <si>
    <t>Ngã ba Trần Hưng Đạo đến ngã tư Kơ Pa Kơ Lơng</t>
  </si>
  <si>
    <t>Ngã tư Kơ Pa Kơ Lơng đến ngã ba Nguyễn Văn Cừ</t>
  </si>
  <si>
    <t>Ngã ba Trần Hưng Đạo đến ngã tư Hai Bà Trưng</t>
  </si>
  <si>
    <t>Trường Chinh - Cù Chính Lan</t>
  </si>
  <si>
    <t>Ngã ba Trần Hưng Đạo đến ngã ba Lê Duẩn</t>
  </si>
  <si>
    <t>Ngã ba Bế Văn Đàn đến Trường Tiểu học Hùng Vương</t>
  </si>
  <si>
    <t>Ngã ba Trường Chinh đến ngã ba Cù Chính Lan</t>
  </si>
  <si>
    <t>Ngã ba Đoàn Thị Điểm đến ngã ba Điện Biên Phủ.</t>
  </si>
  <si>
    <t>Từ ngã ba Trần Hưng Đạo đi 100m</t>
  </si>
  <si>
    <t>Từ 100m đến ngã tư Điện Biên Phủ.</t>
  </si>
  <si>
    <t>Ngã tư Điện Biên Phủ đến ngã tư Phan Bội Châu (QH).</t>
  </si>
  <si>
    <t>Ngã tư Phan Bội Châu đến hết đất thị trấn.</t>
  </si>
  <si>
    <t>Ngã ba Trần Hưng Đạo đến ngã ba Điện Biên Phủ</t>
  </si>
  <si>
    <t>Ngã ba Trần Phú đến ngã ba Hàm Nghi.</t>
  </si>
  <si>
    <t>Ngã ba Nguyễn Trãi đến ngã ba Trần Phú</t>
  </si>
  <si>
    <t>Điện Biên Phủ</t>
  </si>
  <si>
    <t>Ngã ba Trần Hưng Đạo đến A Khanh</t>
  </si>
  <si>
    <t>A Khanh đến ngã tư A Dừa</t>
  </si>
  <si>
    <t>Ngã ba Lê Hồng Phong đến ngã ba Trần Văn Hai.</t>
  </si>
  <si>
    <t>Ngã ba Lê Hồng Phong đến ngã tư Trần Văn Hai.</t>
  </si>
  <si>
    <t>Ngã ba Trần Hưng Đạo đến ngã ba Lê Duẩn.</t>
  </si>
  <si>
    <t>Trường Chinh đến Tô Vĩnh Diện</t>
  </si>
  <si>
    <t>Trường Chinh đến Hoàng Hoa Thám</t>
  </si>
  <si>
    <t>Đường phân lô giữa đường Trần Quốc Toản và đường Bùi Thị Xuân</t>
  </si>
  <si>
    <t>Đường phân lô giữa đường Trần Quốc Toản và đường Điện Biên Phủ</t>
  </si>
  <si>
    <t>Hoàng Hoa Thám đến Bế Văn Đàn</t>
  </si>
  <si>
    <t>Lê Duẩn đến Hai Bà Trưng</t>
  </si>
  <si>
    <t>Hai Bà Trưng đến Điện Biên Phủ</t>
  </si>
  <si>
    <t>Ngã ba Lê Duẩn - Ngã tư Hàm Nghi</t>
  </si>
  <si>
    <t>Ngã tư Hàm Nghi - Hết đường</t>
  </si>
  <si>
    <t>Đất ở thuộc đất đô thị chưa có trong danh mục của bảng giá trên</t>
  </si>
  <si>
    <t>Từ đầu cầu Tràn - làng Chốt</t>
  </si>
  <si>
    <t>Tên đơn vị hành chính, đoạn đường</t>
  </si>
  <si>
    <t>Ghi chú</t>
  </si>
  <si>
    <r>
      <t>Đường liên thôn </t>
    </r>
    <r>
      <rPr>
        <i/>
        <sz val="12"/>
        <rFont val="Times New Roman"/>
        <family val="1"/>
      </rPr>
      <t>(đường trục chính nội thôn)</t>
    </r>
  </si>
  <si>
    <r>
      <t>Đường liên thôn </t>
    </r>
    <r>
      <rPr>
        <i/>
        <sz val="12"/>
        <rFont val="Times New Roman"/>
        <family val="1"/>
      </rPr>
      <t>(đường trục chính nội thôn).</t>
    </r>
  </si>
  <si>
    <t>Giá đất hiện hành
2015 - 2019</t>
  </si>
  <si>
    <t>Giá đất đề xuất giai đoạn 2020 - 2024</t>
  </si>
  <si>
    <t>Đường U rê</t>
  </si>
  <si>
    <t>Giá đất thương mại, dịch vụ tại đô thị; Giá đất sản xuất kinh doanh phi nông nghiệp không phải là đất thương mại, dịch vụ tại đô thị: Được áp dụng bằng 80% giá đất ở tại đô thị cùng vị trí sử dụng đất. Trường hợp một thửa đất có nhiều vị trí thì áp dụng vị trí có giá có nhất.</t>
  </si>
  <si>
    <t>Quy định về phân loại vị trí đất</t>
  </si>
  <si>
    <t>Vị trí 1:</t>
  </si>
  <si>
    <t>Áp dụng đối với đất mặt tiền đường phố (của tất cả các loại đường)</t>
  </si>
  <si>
    <t>Vị trí 2:</t>
  </si>
  <si>
    <t>Áp dụng đối với đất trong ngõ, hẻm có chiều rộng trên 3m.</t>
  </si>
  <si>
    <t>Vị trí 3:</t>
  </si>
  <si>
    <t>Áp dụng đối với đất trong ngõ, hẻm có chiều rộng từ 3m trở xuống.</t>
  </si>
  <si>
    <t>Đối với lô đất có nhiều mặt tiếp giáp với các trục đường chính thì được áp dụng tính giá đất theo trục đường chính có giá trị cao nhất cho toàn bộ vị trí lô đất.</t>
  </si>
  <si>
    <t>Quy định về chiều sâu của mỗi vị trí lô đất: Chiều sâu của mỗi vị trí lô đất được tính bằng 50m, trên 50m tính chuyển thành vị trí thấp hơn liền kề.</t>
  </si>
  <si>
    <t>Giá đất vườn, ao trong cùng thửa đất có nhà ở nhưng không được xác định là đất ở, nằm xen kẽ trong khu vực đất ở tại đô thị</t>
  </si>
  <si>
    <t>Đối với các đường quy hoạch đã có tên nhưng thực tế chưa được nâng cấp, mở rộng; đường hiện trạng rộng hơn 5m nhưng chưa có giá đất được áp dụng giá theo vị trí 2, vị trí 3 tương ứng với trục đường chính</t>
  </si>
  <si>
    <t>Đoạn đường liền kề giữa 2 mức giá của cùng một tuyến đường thì đoạn liền kề có mức giá thấp hơn được tính bằng giá trung bình của 2 mức giá liền kề đó một khoảng bằng 50m.</t>
  </si>
  <si>
    <t>(Kèm theo Tờ trình số …………./TTr-UBND ngày ……tháng 9 năm 2019 của UBND huyện Sa Thầy)</t>
  </si>
  <si>
    <t>Đ</t>
  </si>
  <si>
    <t>Giá đất sử dụng cho hoạt động thăm dò, khai thác khoáng sản, khai thác nguyên liệu để sản xuất vật liệu xây dựng</t>
  </si>
  <si>
    <t>Vị trí 1: Áp dụng đối với đất mặt tiền đường phố (của tất cả các loại đường)</t>
  </si>
  <si>
    <t>Vị trí 2: Áp dụng đối với đất trong ngõ, hẻm có chiều rộng trên 3m.</t>
  </si>
  <si>
    <t>Vị trí 3: Áp dụng đối với đất trong ngõ, hẻm có chiều rộng từ 3m trở xuống.</t>
  </si>
  <si>
    <t>Chiều sâu của mỗi vị trí lô đất được tính bằng 50m, trên 50m áp dụng mức giá ở vị trí thấp hơn liền kề; các đường, đoạn đường không quy định vị trí 2 trở đi thì áp dụng giá đất tại vị trí 1 cho toàn bộ lô đất.</t>
  </si>
  <si>
    <t>Đối với đường liên thôn, liên xã, các ngõ, hẻm ven trục đường chính và các đoạn đường khác tại nông thôn: Căn cứ chiều rộng ngõ, hẻm để áp dụng giá đất theo vị trí 2, vị trí 3 tương ứng.</t>
  </si>
  <si>
    <t>Giá cho thuê mặt nước áp dụng cho hoạt động khai thác khoáng sản</t>
  </si>
  <si>
    <t>Giá đất vườn, ao trong cùng thửa đất có nhà ở nhưng không được xác định là đất ở, nằm xen kẽ trong khu vực đất ở tại nông thôn</t>
  </si>
  <si>
    <t>E</t>
  </si>
  <si>
    <t>Giá đất thương mại, dịch vụ tại đô thị; Giá đất sản xuất kinh doanh phi nông nghiệp không phải là đất thương mại, dịch vụ tại nông thôn: Được áp dụng bằng 80% giá đất ở tại nông thôn cùng vị trí sử dụng đất.</t>
  </si>
  <si>
    <t>ĐVT: 1000 đồng/m2</t>
  </si>
  <si>
    <t>Giá đất
giai đoạn
2015 - 2019</t>
  </si>
  <si>
    <t>Hệ số
điều chỉnh giá đất
năm 2019</t>
  </si>
  <si>
    <t>BẢNG 3: DỰ THẢO BẢNG GIÁ ĐẤT TRỒNG LÚA NƯỚC</t>
  </si>
  <si>
    <t>BẢNG 4: DỰ THẢO BẢNG GIÁ ĐẤT TRỒNG CÂY HÀNG NĂM KHÁC</t>
  </si>
  <si>
    <t>BẢNG 5: DỰ THẢO BẢNG GIÁ ĐẤT TRỒNG CÂY LÂU NĂM</t>
  </si>
  <si>
    <t>BẢNG 6: DỰ THẢO BẢNG GIÁ ĐẤT NUÔI TRỒNG THỦY SẢN</t>
  </si>
  <si>
    <t>BẢNG 7: DỰ THẢO BẢNG GIÁ ĐẤT RỪNG SẢN XUẤT</t>
  </si>
  <si>
    <t>Giá đất
đề xuất
giai đoạn
2020 - 2024</t>
  </si>
  <si>
    <t>Đường quy hoạch N1</t>
  </si>
  <si>
    <t>Đường quy hoạch N2</t>
  </si>
  <si>
    <t>Đường quy hoạch N3</t>
  </si>
  <si>
    <t>Bổ sung</t>
  </si>
  <si>
    <t>Đường quy hoạch D4</t>
  </si>
  <si>
    <t xml:space="preserve">Đường quy hoạch D1 </t>
  </si>
  <si>
    <t>Ngõ từ nhà ông Hà Mận đến ngã ba Hai Bà Trưng</t>
  </si>
  <si>
    <t>Đoạn từ Đoàn Thị Điểm đến Hai Bà Trưng</t>
  </si>
  <si>
    <t>Đường Hoàng Văn Thụ</t>
  </si>
  <si>
    <t xml:space="preserve">Quyết định 06/2019/QĐ-UBND </t>
  </si>
  <si>
    <t>Đoạn từ Ngã ba đường nhựa Nghĩa Long - Hòa Bình</t>
  </si>
  <si>
    <t>+</t>
  </si>
  <si>
    <t>Đi trường Cấp 2 một đoạn 200m</t>
  </si>
  <si>
    <t>Tiếp theo đoạn 200m - 700m</t>
  </si>
  <si>
    <r>
      <t xml:space="preserve">Điểm dân cư số 1 </t>
    </r>
    <r>
      <rPr>
        <i/>
        <sz val="12"/>
        <rFont val="Times New Roman"/>
        <family val="1"/>
      </rPr>
      <t>(ngã ba Nghĩa Tân - Hơ Moong)</t>
    </r>
    <r>
      <rPr>
        <sz val="12"/>
        <rFont val="Times New Roman"/>
        <family val="1"/>
      </rPr>
      <t>: đi xã Sa Bình: đi thôn Đăk Tăng</t>
    </r>
  </si>
  <si>
    <t>Điểm dân cư số 2 (công nhân nông trường)</t>
  </si>
  <si>
    <t>Điểm dân cư thôn Đăk Tăng</t>
  </si>
  <si>
    <t>Theo QĐ 06/2019/QĐ-UBND</t>
  </si>
  <si>
    <t>Đoạn Ngã ba Tỉnh lộ 675 - đi xã Hơ Moong đoạn 200m</t>
  </si>
  <si>
    <r>
      <t xml:space="preserve">Tỉnh lộ 675 mới - Tỉnh lộ 675 cũ </t>
    </r>
    <r>
      <rPr>
        <i/>
        <sz val="12"/>
        <rFont val="Times New Roman"/>
        <family val="1"/>
      </rPr>
      <t>(đường bê tông thôn Bình Giang)</t>
    </r>
  </si>
  <si>
    <t>Ngã ba Tỉnh lộ 674 mới: đi làng Chốt; đi UBND xã Sa Sơn: đi cầu Bê tông</t>
  </si>
  <si>
    <r>
      <t xml:space="preserve">Đoạn Bê Tông: Ngã ba đường đi Làng Rắc đến trục chính đi Ya Ly </t>
    </r>
    <r>
      <rPr>
        <i/>
        <sz val="12"/>
        <rFont val="Times New Roman"/>
        <family val="1"/>
      </rPr>
      <t>(giáp chợ QH mới)</t>
    </r>
  </si>
  <si>
    <r>
      <t xml:space="preserve">Đường vành đai lòng hồ </t>
    </r>
    <r>
      <rPr>
        <i/>
        <sz val="12"/>
        <rFont val="Times New Roman"/>
        <family val="1"/>
      </rPr>
      <t>(đoạn cống Làng Rắc đi Cầu Đông Hưng)</t>
    </r>
  </si>
  <si>
    <t>Ngã ba làng Tum đi Sa Bình</t>
  </si>
  <si>
    <t>Xã Ya Xiêr (trừ trung tâm cụm xã):</t>
  </si>
  <si>
    <t>Xã Ya Tăng (trừ trung tâm cụm xã):</t>
  </si>
  <si>
    <r>
      <t xml:space="preserve">Ngã ba đi UBND xã </t>
    </r>
    <r>
      <rPr>
        <i/>
        <sz val="12"/>
        <rFont val="Times New Roman"/>
        <family val="1"/>
      </rPr>
      <t>(đi hướng trường Trần Hưng Đạo)</t>
    </r>
  </si>
  <si>
    <t>Ngã ba đi Làng Lút một đoạn 200m</t>
  </si>
  <si>
    <r>
      <t xml:space="preserve">Trục đường chính xã Hơ Moong </t>
    </r>
    <r>
      <rPr>
        <i/>
        <sz val="12"/>
        <rFont val="Times New Roman"/>
        <family val="1"/>
      </rPr>
      <t>(Trừ ngã ba thôn Tân Sang đến cách Trung Tâm UBND xã 200m)</t>
    </r>
  </si>
  <si>
    <t>Các đoạn còn lại Tỉnh lộ 679</t>
  </si>
  <si>
    <t>Đường thôn</t>
  </si>
  <si>
    <t>Thay "Cửa hàng thương mại" thành "Chợ trung tâm"</t>
  </si>
  <si>
    <t>Đổi tên theo quy hoạch chi tiết phía Nam TT Sa Thầy</t>
  </si>
  <si>
    <t>Đường QH:</t>
  </si>
  <si>
    <t>Đường trục chính thuộc xã Ya Ly (trừ các đoạn thuộc Trung tâm cụm xã).</t>
  </si>
  <si>
    <t>Đường trục chính thuộc xã Ya Xiêr (trừ các đoạn thuộc Trung tâm cụm xã).</t>
  </si>
  <si>
    <t>Đường trục chính thuộc xã Ya Tăng (trừ các đoạn thuộc Trung tâm cụm xã).</t>
  </si>
  <si>
    <t>Đường trục chính thuộc xã Mô Rai (trừ các đoạn thuộc Trung tâm cụm xã).</t>
  </si>
  <si>
    <t>Đường trục chính của các xã Ya ly, Ya Xieerr, Ya Tăng và xã Mô Rai</t>
  </si>
  <si>
    <t>Tách riêng theo từng xã</t>
  </si>
  <si>
    <t>Ngõ 420 đường Trần Hưng Đạo - Đoàn Thị Điểm</t>
  </si>
  <si>
    <t>Bỏ do trùng với đoạn "Tỉnh lộ 675 mới - Tỉnh lộ 675 cũ (đường bê tông thôn Bình Giang)"</t>
  </si>
  <si>
    <t>(Kèm theo Tờ trình số …………./TTr-UBND ngày ……tháng      năm 2019 của UBND huyện Sa Thầy)</t>
  </si>
  <si>
    <t>Từ ngã ba Lê Duẩn đến hết đất Chợ trung tâm huyện</t>
  </si>
  <si>
    <t>Từ hết đất Chợ trung tâm huyện đến ngã ba Kơ Pa Kơ Lơng.</t>
  </si>
  <si>
    <t>Từ Lê Duẩn đến Hai Bà Trưng</t>
  </si>
  <si>
    <t>BẢNG 1: DỰ THẢO BẢNG GIÁ ĐẤT TẠI ĐÔ THỊ</t>
  </si>
  <si>
    <t>BẢNG 2: DỰ THẢO BẢNG GIÁ ĐẤT TẠI NÔNG THÔN</t>
  </si>
  <si>
    <t>Giá đất đề xuất giai đoạn
2020 - 2024</t>
  </si>
  <si>
    <t>Từ ngã ba Trường Chinh đến Cửa hàng xăng dầu.</t>
  </si>
  <si>
    <t>Từ ngã ba Cửa hàng xăng dầu đến giáp Nghĩa trang liệt sĩ</t>
  </si>
  <si>
    <t>Đoạn từ cầu Km 29 đến Lê Hồng Phong</t>
  </si>
  <si>
    <t xml:space="preserve">Đoạn từ Lê Hồng Phong đến hết đường Trần Hưng Đạo </t>
  </si>
  <si>
    <t>Ngã tư Hai Bà Trưng đến Trần Quốc Toản</t>
  </si>
  <si>
    <t>Trần Quốc Toản đến ngã ba Điện Biên Phủ</t>
  </si>
  <si>
    <t xml:space="preserve">Lê Hữu Trác đến Kơ Pa Kơ Lơng </t>
  </si>
  <si>
    <t>Trường Chinh đến Bế Văn Đàn</t>
  </si>
  <si>
    <t>Bế Văn Đàn đến đến Lê Hữu Trác</t>
  </si>
  <si>
    <t>Kơ Pa Kơ Lơng đến Điện Biên Phủ</t>
  </si>
  <si>
    <t>Trần Hưng Đạo đến ngã ba Điện Biên Phủ</t>
  </si>
  <si>
    <t xml:space="preserve">Ngã ba đường tránh đến Trần Văn Hai </t>
  </si>
  <si>
    <t>Trần Văn Hai đến ngã tư Lê Duẩn</t>
  </si>
  <si>
    <t>Ngã tư Lê Duẫn đến Kơ Pa Kơ Lơng</t>
  </si>
  <si>
    <t>Kơ Pa Kơ Lơng đến Cù Chính Lan</t>
  </si>
  <si>
    <t xml:space="preserve">Cù Chính Lan đến hết ranh khu vực quy hoạch thị trấn </t>
  </si>
  <si>
    <t>Đoạn từ hết ranh khu vực quy hoạch thị trấn đến cầu tràn (hết đất thị trấn)</t>
  </si>
  <si>
    <t>Tô Vĩnh Diện đến Urê</t>
  </si>
  <si>
    <t xml:space="preserve">Cù Chính Lan đến đường N1  </t>
  </si>
  <si>
    <t>Bổ Sung</t>
  </si>
  <si>
    <t>Trường Chinh đến Cù Chính Lan</t>
  </si>
  <si>
    <t>Hoàng Hoa Thám đến Trường Chinh</t>
  </si>
  <si>
    <t>Điện Biên Phủ đến Hai Bà Trưng</t>
  </si>
  <si>
    <t>Hai Bà Trưng đến Đoàn Thị Điểm</t>
  </si>
  <si>
    <t>Từ ngã ba Trần Hưng Đạo - Ngã ba Điện Biên Phủ</t>
  </si>
  <si>
    <r>
      <t>ĐVT: 1000 đồng/m</t>
    </r>
    <r>
      <rPr>
        <b/>
        <i/>
        <vertAlign val="superscript"/>
        <sz val="12"/>
        <color indexed="8"/>
        <rFont val="Times New Roman"/>
        <family val="1"/>
      </rPr>
      <t>2</t>
    </r>
  </si>
  <si>
    <r>
      <t>Trần Hưng</t>
    </r>
    <r>
      <rPr>
        <sz val="13"/>
        <color indexed="8"/>
        <rFont val="Times New Roman"/>
        <family val="1"/>
      </rPr>
      <t> </t>
    </r>
    <r>
      <rPr>
        <b/>
        <sz val="13"/>
        <color indexed="8"/>
        <rFont val="Times New Roman"/>
        <family val="1"/>
      </rPr>
      <t>Đạo</t>
    </r>
  </si>
  <si>
    <r>
      <t>Kơ Pa Kơ</t>
    </r>
    <r>
      <rPr>
        <sz val="13"/>
        <color indexed="8"/>
        <rFont val="Times New Roman"/>
        <family val="1"/>
      </rPr>
      <t> </t>
    </r>
    <r>
      <rPr>
        <b/>
        <sz val="13"/>
        <color indexed="8"/>
        <rFont val="Times New Roman"/>
        <family val="1"/>
      </rPr>
      <t>Lơng</t>
    </r>
  </si>
  <si>
    <r>
      <t>Hoàng Hoa</t>
    </r>
    <r>
      <rPr>
        <sz val="13"/>
        <color indexed="8"/>
        <rFont val="Times New Roman"/>
        <family val="1"/>
      </rPr>
      <t> </t>
    </r>
    <r>
      <rPr>
        <b/>
        <sz val="13"/>
        <color indexed="8"/>
        <rFont val="Times New Roman"/>
        <family val="1"/>
      </rPr>
      <t>Thám</t>
    </r>
  </si>
  <si>
    <r>
      <t>Nguyễn Văn</t>
    </r>
    <r>
      <rPr>
        <sz val="13"/>
        <color indexed="8"/>
        <rFont val="Times New Roman"/>
        <family val="1"/>
      </rPr>
      <t> </t>
    </r>
    <r>
      <rPr>
        <b/>
        <sz val="13"/>
        <color indexed="8"/>
        <rFont val="Times New Roman"/>
        <family val="1"/>
      </rPr>
      <t>Cừ</t>
    </r>
  </si>
  <si>
    <r>
      <t>Trần Quốc</t>
    </r>
    <r>
      <rPr>
        <sz val="13"/>
        <color indexed="8"/>
        <rFont val="Times New Roman"/>
        <family val="1"/>
      </rPr>
      <t> </t>
    </r>
    <r>
      <rPr>
        <b/>
        <sz val="13"/>
        <color indexed="8"/>
        <rFont val="Times New Roman"/>
        <family val="1"/>
      </rPr>
      <t>Toản</t>
    </r>
  </si>
  <si>
    <r>
      <t>Đường</t>
    </r>
    <r>
      <rPr>
        <sz val="13"/>
        <color indexed="8"/>
        <rFont val="Times New Roman"/>
        <family val="1"/>
      </rPr>
      <t> </t>
    </r>
    <r>
      <rPr>
        <b/>
        <sz val="13"/>
        <color indexed="8"/>
        <rFont val="Times New Roman"/>
        <family val="1"/>
      </rPr>
      <t>Bùi Thị Xuân</t>
    </r>
  </si>
  <si>
    <r>
      <t>Tỉnh lộ 674 (mới): Điện Biên Phủ - Tô Vĩnh Diện - Cầu số 1</t>
    </r>
    <r>
      <rPr>
        <sz val="13"/>
        <color indexed="8"/>
        <rFont val="Times New Roman"/>
        <family val="1"/>
      </rPr>
      <t> </t>
    </r>
    <r>
      <rPr>
        <b/>
        <sz val="13"/>
        <color indexed="8"/>
        <rFont val="Times New Roman"/>
        <family val="1"/>
      </rPr>
      <t>- Ngã tư trường học (theo đường liên thôn từ Sơn An đến hết đất thị trấn)</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</si>
</sst>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
    <numFmt numFmtId="173" formatCode="\(#\)"/>
    <numFmt numFmtId="174" formatCode="#,##0.00;[Red]#,##0.00"/>
    <numFmt numFmtId="175" formatCode="#,##0;[Red]#,##0"/>
    <numFmt numFmtId="176" formatCode="[$-409]dddd\,\ mmmm\ dd\,\ yyyy"/>
    <numFmt numFmtId="177" formatCode="[$-409]h:mm:ss\ AM/PM"/>
    <numFmt numFmtId="178" formatCode="#\ ###\ "/>
    <numFmt numFmtId="179" formatCode="#\ "/>
    <numFmt numFmtId="180" formatCode="#\ 000"/>
    <numFmt numFmtId="181" formatCode="#\ \ "/>
    <numFmt numFmtId="182" formatCode="0.00_);[Red]\(0.00\)"/>
    <numFmt numFmtId="183" formatCode="00000"/>
    <numFmt numFmtId="184" formatCode="0.0"/>
    <numFmt numFmtId="185" formatCode="\(\ #\ \)"/>
    <numFmt numFmtId="186" formatCode="0_);[Red]\(0\)"/>
    <numFmt numFmtId="187" formatCode="#\ ###"/>
    <numFmt numFmtId="188" formatCode="_(* #,##0_);_(* \(#,##0\);_(* &quot;-&quot;??_);_(@_)"/>
    <numFmt numFmtId="189" formatCode="#.000\ ###"/>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
    <numFmt numFmtId="196" formatCode="#,##0.0"/>
  </numFmts>
  <fonts count="68">
    <font>
      <sz val="10"/>
      <name val="Arial"/>
      <family val="0"/>
    </font>
    <font>
      <b/>
      <sz val="12"/>
      <name val="Times New Roman"/>
      <family val="1"/>
    </font>
    <font>
      <sz val="12"/>
      <name val="Times New Roman"/>
      <family val="1"/>
    </font>
    <font>
      <i/>
      <sz val="12"/>
      <name val="Times New Roman"/>
      <family val="1"/>
    </font>
    <font>
      <sz val="10"/>
      <name val="Times New Roman"/>
      <family val="1"/>
    </font>
    <font>
      <i/>
      <vertAlign val="superscript"/>
      <sz val="12"/>
      <name val="Times New Roman"/>
      <family val="1"/>
    </font>
    <font>
      <b/>
      <sz val="13"/>
      <name val="Times New Roman"/>
      <family val="1"/>
    </font>
    <font>
      <sz val="13"/>
      <name val="Times New Roman"/>
      <family val="1"/>
    </font>
    <font>
      <i/>
      <sz val="13"/>
      <name val="Times New Roman"/>
      <family val="1"/>
    </font>
    <font>
      <sz val="9"/>
      <name val="Tahoma"/>
      <family val="2"/>
    </font>
    <font>
      <b/>
      <sz val="9"/>
      <name val="Tahoma"/>
      <family val="2"/>
    </font>
    <font>
      <sz val="11"/>
      <name val="Times New Roman"/>
      <family val="1"/>
    </font>
    <font>
      <b/>
      <i/>
      <sz val="12"/>
      <name val="Times New Roman"/>
      <family val="1"/>
    </font>
    <font>
      <b/>
      <sz val="10"/>
      <name val="Arial"/>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i/>
      <sz val="14"/>
      <color indexed="8"/>
      <name val="Times New Roman"/>
      <family val="1"/>
    </font>
    <font>
      <i/>
      <sz val="12"/>
      <color indexed="8"/>
      <name val="Times New Roman"/>
      <family val="1"/>
    </font>
    <font>
      <b/>
      <i/>
      <sz val="12"/>
      <color indexed="8"/>
      <name val="Times New Roman"/>
      <family val="1"/>
    </font>
    <font>
      <b/>
      <i/>
      <vertAlign val="superscript"/>
      <sz val="12"/>
      <color indexed="8"/>
      <name val="Times New Roman"/>
      <family val="1"/>
    </font>
    <font>
      <b/>
      <sz val="12"/>
      <color indexed="8"/>
      <name val="Times New Roman"/>
      <family val="1"/>
    </font>
    <font>
      <b/>
      <sz val="13"/>
      <color indexed="8"/>
      <name val="Times New Roman"/>
      <family val="1"/>
    </font>
    <font>
      <sz val="12"/>
      <color indexed="8"/>
      <name val="Times New Roman"/>
      <family val="1"/>
    </font>
    <font>
      <sz val="13"/>
      <color indexed="8"/>
      <name val="Times New Roman"/>
      <family val="1"/>
    </font>
    <font>
      <sz val="12.5"/>
      <color indexed="8"/>
      <name val="Times New Roman"/>
      <family val="1"/>
    </font>
    <font>
      <b/>
      <sz val="12.5"/>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i/>
      <sz val="14"/>
      <color theme="1"/>
      <name val="Times New Roman"/>
      <family val="1"/>
    </font>
    <font>
      <i/>
      <sz val="12"/>
      <color theme="1"/>
      <name val="Times New Roman"/>
      <family val="1"/>
    </font>
    <font>
      <b/>
      <i/>
      <sz val="12"/>
      <color theme="1"/>
      <name val="Times New Roman"/>
      <family val="1"/>
    </font>
    <font>
      <b/>
      <sz val="12"/>
      <color theme="1"/>
      <name val="Times New Roman"/>
      <family val="1"/>
    </font>
    <font>
      <b/>
      <sz val="13"/>
      <color theme="1"/>
      <name val="Times New Roman"/>
      <family val="1"/>
    </font>
    <font>
      <sz val="12"/>
      <color theme="1"/>
      <name val="Times New Roman"/>
      <family val="1"/>
    </font>
    <font>
      <sz val="13"/>
      <color theme="1"/>
      <name val="Times New Roman"/>
      <family val="1"/>
    </font>
    <font>
      <sz val="12.5"/>
      <color theme="1"/>
      <name val="Times New Roman"/>
      <family val="1"/>
    </font>
    <font>
      <b/>
      <sz val="12.5"/>
      <color theme="1"/>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color indexed="63"/>
      </left>
      <right>
        <color indexed="63"/>
      </right>
      <top>
        <color indexed="63"/>
      </top>
      <bottom style="thin"/>
    </border>
    <border>
      <left style="thin"/>
      <right style="thin"/>
      <top style="hair"/>
      <bottom style="thin"/>
    </border>
    <border>
      <left style="thin"/>
      <right style="thin"/>
      <top style="hair"/>
      <bottom style="hair"/>
    </border>
    <border>
      <left style="thin"/>
      <right style="thin"/>
      <top>
        <color indexed="63"/>
      </top>
      <bottom style="hair"/>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hair"/>
    </border>
    <border>
      <left style="thin"/>
      <right style="thin"/>
      <top style="hair"/>
      <bottom>
        <color indexed="63"/>
      </bottom>
    </border>
    <border>
      <left>
        <color indexed="63"/>
      </left>
      <right style="thin"/>
      <top style="hair"/>
      <bottom>
        <color indexed="63"/>
      </bottom>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2">
    <xf numFmtId="0" fontId="0" fillId="0" borderId="0" xfId="0" applyAlignment="1">
      <alignment/>
    </xf>
    <xf numFmtId="173" fontId="3" fillId="0" borderId="10" xfId="0" applyNumberFormat="1" applyFont="1" applyFill="1" applyBorder="1" applyAlignment="1">
      <alignment horizontal="center" vertical="center" wrapText="1"/>
    </xf>
    <xf numFmtId="0" fontId="3" fillId="0" borderId="0" xfId="0" applyFont="1" applyFill="1" applyAlignment="1">
      <alignment horizontal="right" vertical="center"/>
    </xf>
    <xf numFmtId="0" fontId="1" fillId="0" borderId="10" xfId="0" applyFont="1" applyFill="1" applyBorder="1" applyAlignment="1">
      <alignment horizontal="center" vertical="center" wrapText="1"/>
    </xf>
    <xf numFmtId="0" fontId="3" fillId="0" borderId="0" xfId="0" applyFont="1" applyFill="1" applyAlignment="1">
      <alignment horizontal="left" vertical="center"/>
    </xf>
    <xf numFmtId="2" fontId="2" fillId="0" borderId="11" xfId="0" applyNumberFormat="1" applyFont="1" applyFill="1" applyBorder="1" applyAlignment="1">
      <alignment horizontal="center" vertical="center"/>
    </xf>
    <xf numFmtId="0" fontId="1" fillId="0" borderId="0" xfId="0" applyFont="1" applyFill="1" applyAlignment="1">
      <alignment horizontal="center" vertical="center"/>
    </xf>
    <xf numFmtId="0" fontId="3" fillId="0" borderId="12" xfId="0" applyFont="1" applyFill="1" applyBorder="1" applyAlignment="1">
      <alignment vertical="center"/>
    </xf>
    <xf numFmtId="0" fontId="2" fillId="0" borderId="11" xfId="0" applyNumberFormat="1" applyFont="1" applyFill="1" applyBorder="1" applyAlignment="1">
      <alignment horizontal="left" vertical="center"/>
    </xf>
    <xf numFmtId="174" fontId="2"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1" fillId="0" borderId="16" xfId="0" applyFont="1" applyFill="1" applyBorder="1" applyAlignment="1">
      <alignment horizontal="center" vertical="center" wrapText="1"/>
    </xf>
    <xf numFmtId="173" fontId="3" fillId="0" borderId="16"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vertical="center"/>
    </xf>
    <xf numFmtId="2" fontId="2" fillId="0" borderId="10"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5" xfId="0" applyFont="1" applyFill="1" applyBorder="1" applyAlignment="1">
      <alignment horizontal="left" vertical="center" wrapText="1"/>
    </xf>
    <xf numFmtId="3" fontId="3" fillId="0" borderId="15" xfId="0" applyNumberFormat="1" applyFont="1" applyFill="1" applyBorder="1" applyAlignment="1">
      <alignment horizontal="center" vertical="center" wrapText="1"/>
    </xf>
    <xf numFmtId="2" fontId="2" fillId="0" borderId="15" xfId="0" applyNumberFormat="1" applyFont="1" applyFill="1" applyBorder="1" applyAlignment="1">
      <alignment vertical="center"/>
    </xf>
    <xf numFmtId="0" fontId="1" fillId="0" borderId="14" xfId="0" applyFont="1" applyFill="1" applyBorder="1" applyAlignment="1">
      <alignment horizontal="left" vertical="center" wrapText="1"/>
    </xf>
    <xf numFmtId="3" fontId="3" fillId="0" borderId="14"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2" fontId="2" fillId="0" borderId="14" xfId="0" applyNumberFormat="1" applyFont="1" applyFill="1" applyBorder="1" applyAlignment="1">
      <alignment vertical="center"/>
    </xf>
    <xf numFmtId="2" fontId="2" fillId="0" borderId="14" xfId="0" applyNumberFormat="1" applyFont="1" applyFill="1" applyBorder="1" applyAlignment="1">
      <alignment horizontal="center" vertical="center"/>
    </xf>
    <xf numFmtId="0" fontId="11" fillId="0" borderId="14"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3" fontId="2" fillId="0" borderId="13"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xf>
    <xf numFmtId="0" fontId="0" fillId="0" borderId="0" xfId="0" applyFont="1" applyFill="1" applyAlignment="1">
      <alignment/>
    </xf>
    <xf numFmtId="0" fontId="4" fillId="0" borderId="0" xfId="0" applyFont="1" applyFill="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vertical="center" wrapText="1"/>
    </xf>
    <xf numFmtId="3" fontId="8" fillId="0" borderId="18" xfId="0" applyNumberFormat="1" applyFont="1" applyFill="1" applyBorder="1" applyAlignment="1">
      <alignment horizontal="center" vertical="center" wrapText="1"/>
    </xf>
    <xf numFmtId="2" fontId="7" fillId="0" borderId="18" xfId="0" applyNumberFormat="1" applyFont="1" applyFill="1" applyBorder="1" applyAlignment="1">
      <alignment horizontal="center" vertical="center" wrapText="1"/>
    </xf>
    <xf numFmtId="0" fontId="4" fillId="0" borderId="16" xfId="0" applyFont="1" applyFill="1" applyBorder="1" applyAlignment="1">
      <alignment/>
    </xf>
    <xf numFmtId="0" fontId="8" fillId="0" borderId="15" xfId="0" applyFont="1" applyFill="1" applyBorder="1" applyAlignment="1">
      <alignment horizontal="center" vertical="center" wrapText="1"/>
    </xf>
    <xf numFmtId="0" fontId="8" fillId="0" borderId="15" xfId="0" applyFont="1" applyFill="1" applyBorder="1" applyAlignment="1">
      <alignment vertical="center" wrapText="1"/>
    </xf>
    <xf numFmtId="3" fontId="7" fillId="0" borderId="15" xfId="0" applyNumberFormat="1" applyFont="1" applyFill="1" applyBorder="1" applyAlignment="1">
      <alignment horizontal="center" vertical="center" wrapText="1"/>
    </xf>
    <xf numFmtId="0" fontId="4" fillId="0" borderId="15" xfId="0" applyFont="1" applyFill="1" applyBorder="1" applyAlignment="1">
      <alignment/>
    </xf>
    <xf numFmtId="2" fontId="8" fillId="0" borderId="19"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0" xfId="0" applyFont="1" applyFill="1" applyBorder="1" applyAlignment="1">
      <alignment vertical="center" wrapText="1"/>
    </xf>
    <xf numFmtId="3" fontId="7" fillId="0" borderId="20" xfId="0" applyNumberFormat="1" applyFont="1" applyFill="1" applyBorder="1" applyAlignment="1">
      <alignment horizontal="center" vertical="center" wrapText="1"/>
    </xf>
    <xf numFmtId="0" fontId="4" fillId="0" borderId="20" xfId="0" applyFont="1" applyFill="1" applyBorder="1" applyAlignment="1">
      <alignment/>
    </xf>
    <xf numFmtId="2" fontId="8" fillId="0" borderId="21"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3" fontId="7" fillId="0" borderId="13" xfId="0" applyNumberFormat="1" applyFont="1" applyFill="1" applyBorder="1" applyAlignment="1">
      <alignment horizontal="center" vertical="center" wrapText="1"/>
    </xf>
    <xf numFmtId="0" fontId="4" fillId="0" borderId="13" xfId="0" applyFont="1" applyFill="1" applyBorder="1" applyAlignment="1">
      <alignment/>
    </xf>
    <xf numFmtId="2" fontId="8" fillId="0" borderId="22"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3" xfId="0" applyFont="1" applyFill="1" applyBorder="1" applyAlignment="1">
      <alignment horizontal="justify" vertical="center" wrapText="1"/>
    </xf>
    <xf numFmtId="2" fontId="7" fillId="0" borderId="11"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4" xfId="0" applyFont="1" applyFill="1" applyBorder="1" applyAlignment="1">
      <alignment horizontal="justify" vertical="center" wrapText="1"/>
    </xf>
    <xf numFmtId="2" fontId="7" fillId="0" borderId="13" xfId="0" applyNumberFormat="1" applyFont="1" applyFill="1" applyBorder="1" applyAlignment="1">
      <alignment horizontal="center" vertical="center" wrapText="1"/>
    </xf>
    <xf numFmtId="196" fontId="7" fillId="0" borderId="15" xfId="0" applyNumberFormat="1" applyFont="1" applyFill="1" applyBorder="1" applyAlignment="1">
      <alignment horizontal="center" vertical="center" wrapText="1"/>
    </xf>
    <xf numFmtId="196" fontId="7" fillId="0" borderId="13"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3" fontId="7" fillId="0" borderId="0" xfId="0" applyNumberFormat="1" applyFont="1" applyFill="1" applyBorder="1" applyAlignment="1">
      <alignment horizontal="center" vertical="center" wrapText="1"/>
    </xf>
    <xf numFmtId="174" fontId="2" fillId="0"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wrapText="1"/>
    </xf>
    <xf numFmtId="173" fontId="12"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xf>
    <xf numFmtId="3"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13" fillId="0" borderId="0" xfId="0" applyFont="1" applyFill="1" applyAlignment="1">
      <alignment/>
    </xf>
    <xf numFmtId="0" fontId="13" fillId="0" borderId="0" xfId="0" applyFont="1" applyFill="1" applyAlignment="1">
      <alignment vertical="center"/>
    </xf>
    <xf numFmtId="0" fontId="1" fillId="0" borderId="10"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3" fontId="1" fillId="0" borderId="28" xfId="0" applyNumberFormat="1" applyFont="1" applyFill="1" applyBorder="1" applyAlignment="1">
      <alignment horizontal="center" vertical="center" wrapText="1"/>
    </xf>
    <xf numFmtId="3" fontId="1" fillId="0" borderId="29"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2" xfId="0" applyFont="1" applyFill="1" applyBorder="1" applyAlignment="1">
      <alignment horizontal="center" vertical="center"/>
    </xf>
    <xf numFmtId="0" fontId="56" fillId="0" borderId="0" xfId="0" applyFont="1" applyFill="1" applyAlignment="1">
      <alignment horizontal="center" vertical="center"/>
    </xf>
    <xf numFmtId="0" fontId="58" fillId="0" borderId="0" xfId="0" applyFont="1" applyFill="1" applyAlignment="1">
      <alignment horizontal="center" vertical="center" wrapText="1"/>
    </xf>
    <xf numFmtId="0" fontId="59" fillId="0" borderId="0" xfId="0" applyFont="1" applyFill="1" applyAlignment="1">
      <alignment horizontal="right" vertical="center"/>
    </xf>
    <xf numFmtId="0" fontId="59" fillId="0" borderId="0" xfId="0" applyFont="1" applyFill="1" applyAlignment="1">
      <alignment horizontal="center" vertical="center"/>
    </xf>
    <xf numFmtId="0" fontId="60"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61" fillId="0" borderId="25"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61" fillId="0" borderId="26" xfId="0" applyFont="1" applyFill="1" applyBorder="1" applyAlignment="1">
      <alignment horizontal="center" vertical="center" wrapText="1"/>
    </xf>
    <xf numFmtId="0" fontId="61" fillId="0" borderId="10" xfId="0" applyFont="1" applyFill="1" applyBorder="1" applyAlignment="1">
      <alignment horizontal="center" vertical="center" wrapText="1"/>
    </xf>
    <xf numFmtId="173" fontId="59" fillId="0" borderId="10" xfId="0" applyNumberFormat="1" applyFont="1" applyFill="1" applyBorder="1" applyAlignment="1">
      <alignment horizontal="center" vertical="center" wrapText="1"/>
    </xf>
    <xf numFmtId="173" fontId="60" fillId="0" borderId="10" xfId="0" applyNumberFormat="1"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horizontal="left" vertical="center" wrapText="1"/>
    </xf>
    <xf numFmtId="0" fontId="63" fillId="0" borderId="11" xfId="0" applyFont="1" applyFill="1" applyBorder="1" applyAlignment="1">
      <alignment horizontal="center" vertical="center"/>
    </xf>
    <xf numFmtId="0" fontId="61" fillId="0" borderId="11" xfId="0" applyFont="1" applyFill="1" applyBorder="1" applyAlignment="1">
      <alignment horizontal="center" vertical="center"/>
    </xf>
    <xf numFmtId="0" fontId="62" fillId="0" borderId="14" xfId="0" applyFont="1" applyFill="1" applyBorder="1" applyAlignment="1">
      <alignment horizontal="center" vertical="center" wrapText="1"/>
    </xf>
    <xf numFmtId="0" fontId="62" fillId="0" borderId="14" xfId="0" applyFont="1" applyFill="1" applyBorder="1" applyAlignment="1">
      <alignment vertical="center" wrapText="1"/>
    </xf>
    <xf numFmtId="0" fontId="64" fillId="0" borderId="14" xfId="0" applyFont="1" applyFill="1" applyBorder="1" applyAlignment="1">
      <alignment horizontal="left" vertical="center" wrapText="1"/>
    </xf>
    <xf numFmtId="3" fontId="65" fillId="0" borderId="14" xfId="0" applyNumberFormat="1" applyFont="1" applyFill="1" applyBorder="1" applyAlignment="1">
      <alignment horizontal="center" vertical="center" wrapText="1"/>
    </xf>
    <xf numFmtId="3" fontId="66" fillId="0" borderId="14" xfId="0" applyNumberFormat="1"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4" xfId="0" applyFont="1" applyFill="1" applyBorder="1" applyAlignment="1">
      <alignment horizontal="center" vertical="center"/>
    </xf>
    <xf numFmtId="0" fontId="62" fillId="0" borderId="14" xfId="0" applyFont="1" applyFill="1" applyBorder="1" applyAlignment="1">
      <alignment horizontal="justify" vertical="center" wrapText="1"/>
    </xf>
    <xf numFmtId="0" fontId="63" fillId="0" borderId="20" xfId="0" applyFont="1" applyFill="1" applyBorder="1" applyAlignment="1">
      <alignment horizontal="center" vertical="center"/>
    </xf>
    <xf numFmtId="0" fontId="62" fillId="0" borderId="14"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27" xfId="0" applyFont="1" applyFill="1" applyBorder="1" applyAlignment="1">
      <alignment vertical="center" wrapText="1"/>
    </xf>
    <xf numFmtId="0" fontId="63" fillId="0" borderId="20" xfId="0" applyFont="1" applyFill="1" applyBorder="1" applyAlignment="1">
      <alignment horizontal="center" vertical="center" wrapText="1"/>
    </xf>
    <xf numFmtId="3" fontId="66" fillId="0" borderId="14" xfId="0" applyNumberFormat="1" applyFont="1" applyFill="1" applyBorder="1" applyAlignment="1">
      <alignment horizontal="left" vertical="center" wrapText="1"/>
    </xf>
    <xf numFmtId="0" fontId="63" fillId="0" borderId="30"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3" fillId="0" borderId="14" xfId="0" applyFont="1" applyFill="1" applyBorder="1" applyAlignment="1">
      <alignment horizontal="left" vertical="center" wrapText="1"/>
    </xf>
    <xf numFmtId="0" fontId="63" fillId="0" borderId="14" xfId="0" applyFont="1" applyFill="1" applyBorder="1" applyAlignment="1">
      <alignment horizontal="center" vertical="center" wrapText="1"/>
    </xf>
    <xf numFmtId="0" fontId="63" fillId="0" borderId="14" xfId="0" applyFont="1" applyFill="1" applyBorder="1" applyAlignment="1">
      <alignment horizontal="left" vertical="center" wrapText="1"/>
    </xf>
    <xf numFmtId="0" fontId="61" fillId="0" borderId="13" xfId="0" applyFont="1" applyFill="1" applyBorder="1" applyAlignment="1">
      <alignment horizontal="center" vertical="center"/>
    </xf>
    <xf numFmtId="0" fontId="63" fillId="0" borderId="13" xfId="0" applyFont="1" applyFill="1" applyBorder="1" applyAlignment="1">
      <alignment horizontal="left" vertical="center" wrapText="1"/>
    </xf>
    <xf numFmtId="3" fontId="65" fillId="0" borderId="13" xfId="0" applyNumberFormat="1" applyFont="1" applyFill="1" applyBorder="1" applyAlignment="1">
      <alignment horizontal="center" vertical="center" wrapText="1"/>
    </xf>
    <xf numFmtId="3" fontId="66" fillId="0" borderId="13" xfId="0" applyNumberFormat="1" applyFont="1" applyFill="1" applyBorder="1" applyAlignment="1">
      <alignment horizontal="center" vertical="center" wrapText="1"/>
    </xf>
    <xf numFmtId="2" fontId="62" fillId="0" borderId="13" xfId="0" applyNumberFormat="1" applyFont="1" applyFill="1" applyBorder="1" applyAlignment="1">
      <alignment vertical="center" wrapText="1"/>
    </xf>
    <xf numFmtId="0" fontId="63" fillId="0"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1"/>
  <sheetViews>
    <sheetView tabSelected="1" view="pageBreakPreview" zoomScale="85" zoomScaleNormal="85" zoomScaleSheetLayoutView="85" zoomScalePageLayoutView="0" workbookViewId="0" topLeftCell="A96">
      <selection activeCell="I102" sqref="I102"/>
    </sheetView>
  </sheetViews>
  <sheetFormatPr defaultColWidth="9.140625" defaultRowHeight="12.75"/>
  <cols>
    <col min="1" max="1" width="5.57421875" style="68" customWidth="1"/>
    <col min="2" max="2" width="22.7109375" style="68" customWidth="1"/>
    <col min="3" max="3" width="77.28125" style="68" customWidth="1"/>
    <col min="4" max="6" width="8.57421875" style="68" customWidth="1"/>
    <col min="7" max="9" width="11.00390625" style="85" customWidth="1"/>
    <col min="10" max="10" width="17.28125" style="69" customWidth="1"/>
    <col min="11" max="16384" width="9.140625" style="68" customWidth="1"/>
  </cols>
  <sheetData>
    <row r="1" spans="1:10" ht="25.5" customHeight="1">
      <c r="A1" s="99" t="s">
        <v>250</v>
      </c>
      <c r="B1" s="99"/>
      <c r="C1" s="99"/>
      <c r="D1" s="99"/>
      <c r="E1" s="99"/>
      <c r="F1" s="99"/>
      <c r="G1" s="99"/>
      <c r="H1" s="99"/>
      <c r="I1" s="99"/>
      <c r="J1" s="99"/>
    </row>
    <row r="2" spans="1:10" ht="25.5" customHeight="1">
      <c r="A2" s="100" t="s">
        <v>246</v>
      </c>
      <c r="B2" s="100"/>
      <c r="C2" s="100"/>
      <c r="D2" s="100"/>
      <c r="E2" s="100"/>
      <c r="F2" s="100"/>
      <c r="G2" s="100"/>
      <c r="H2" s="100"/>
      <c r="I2" s="100"/>
      <c r="J2" s="100"/>
    </row>
    <row r="3" spans="1:10" ht="18.75">
      <c r="A3" s="101"/>
      <c r="B3" s="101"/>
      <c r="C3" s="102"/>
      <c r="D3" s="102"/>
      <c r="E3" s="102"/>
      <c r="F3" s="102"/>
      <c r="G3" s="103" t="s">
        <v>278</v>
      </c>
      <c r="H3" s="103"/>
      <c r="I3" s="103"/>
      <c r="J3" s="104"/>
    </row>
    <row r="4" spans="1:10" ht="37.5" customHeight="1">
      <c r="A4" s="105" t="s">
        <v>1</v>
      </c>
      <c r="B4" s="105" t="s">
        <v>5</v>
      </c>
      <c r="C4" s="105" t="s">
        <v>6</v>
      </c>
      <c r="D4" s="106" t="s">
        <v>167</v>
      </c>
      <c r="E4" s="106"/>
      <c r="F4" s="106"/>
      <c r="G4" s="106" t="s">
        <v>252</v>
      </c>
      <c r="H4" s="106"/>
      <c r="I4" s="106"/>
      <c r="J4" s="107" t="s">
        <v>164</v>
      </c>
    </row>
    <row r="5" spans="1:10" ht="45.75" customHeight="1">
      <c r="A5" s="108"/>
      <c r="B5" s="108"/>
      <c r="C5" s="108"/>
      <c r="D5" s="109" t="s">
        <v>2</v>
      </c>
      <c r="E5" s="109" t="s">
        <v>3</v>
      </c>
      <c r="F5" s="109" t="s">
        <v>4</v>
      </c>
      <c r="G5" s="109" t="s">
        <v>2</v>
      </c>
      <c r="H5" s="109" t="s">
        <v>3</v>
      </c>
      <c r="I5" s="109" t="s">
        <v>4</v>
      </c>
      <c r="J5" s="107"/>
    </row>
    <row r="6" spans="1:10" ht="15.75">
      <c r="A6" s="110">
        <v>1</v>
      </c>
      <c r="B6" s="110">
        <v>2</v>
      </c>
      <c r="C6" s="110">
        <v>3</v>
      </c>
      <c r="D6" s="110">
        <v>4</v>
      </c>
      <c r="E6" s="110">
        <v>5</v>
      </c>
      <c r="F6" s="110">
        <v>6</v>
      </c>
      <c r="G6" s="111">
        <v>7</v>
      </c>
      <c r="H6" s="111">
        <v>8</v>
      </c>
      <c r="I6" s="111">
        <v>9</v>
      </c>
      <c r="J6" s="110">
        <v>10</v>
      </c>
    </row>
    <row r="7" spans="1:10" ht="27" customHeight="1">
      <c r="A7" s="112" t="s">
        <v>19</v>
      </c>
      <c r="B7" s="113" t="s">
        <v>110</v>
      </c>
      <c r="C7" s="113"/>
      <c r="D7" s="114"/>
      <c r="E7" s="114"/>
      <c r="F7" s="114"/>
      <c r="G7" s="115"/>
      <c r="H7" s="115"/>
      <c r="I7" s="115"/>
      <c r="J7" s="114"/>
    </row>
    <row r="8" spans="1:10" ht="47.25" customHeight="1">
      <c r="A8" s="116">
        <v>1</v>
      </c>
      <c r="B8" s="117" t="s">
        <v>279</v>
      </c>
      <c r="C8" s="118" t="s">
        <v>247</v>
      </c>
      <c r="D8" s="119">
        <v>1450</v>
      </c>
      <c r="E8" s="119">
        <v>1000</v>
      </c>
      <c r="F8" s="119">
        <v>800</v>
      </c>
      <c r="G8" s="120">
        <v>4000</v>
      </c>
      <c r="H8" s="120">
        <v>2700</v>
      </c>
      <c r="I8" s="120">
        <v>2150</v>
      </c>
      <c r="J8" s="121" t="s">
        <v>235</v>
      </c>
    </row>
    <row r="9" spans="1:10" ht="47.25" customHeight="1">
      <c r="A9" s="116"/>
      <c r="B9" s="117"/>
      <c r="C9" s="118" t="s">
        <v>248</v>
      </c>
      <c r="D9" s="119">
        <v>1100</v>
      </c>
      <c r="E9" s="119">
        <v>800</v>
      </c>
      <c r="F9" s="119">
        <v>610</v>
      </c>
      <c r="G9" s="120">
        <v>3600</v>
      </c>
      <c r="H9" s="120">
        <v>2550</v>
      </c>
      <c r="I9" s="120">
        <v>1950</v>
      </c>
      <c r="J9" s="122"/>
    </row>
    <row r="10" spans="1:10" ht="24.75" customHeight="1">
      <c r="A10" s="116"/>
      <c r="B10" s="117"/>
      <c r="C10" s="118" t="s">
        <v>111</v>
      </c>
      <c r="D10" s="119">
        <v>1000</v>
      </c>
      <c r="E10" s="119">
        <v>700</v>
      </c>
      <c r="F10" s="119">
        <v>550</v>
      </c>
      <c r="G10" s="120">
        <v>3450</v>
      </c>
      <c r="H10" s="120">
        <v>2400</v>
      </c>
      <c r="I10" s="120">
        <v>1900</v>
      </c>
      <c r="J10" s="123"/>
    </row>
    <row r="11" spans="1:10" ht="24.75" customHeight="1">
      <c r="A11" s="116"/>
      <c r="B11" s="117"/>
      <c r="C11" s="118" t="s">
        <v>112</v>
      </c>
      <c r="D11" s="119">
        <v>960</v>
      </c>
      <c r="E11" s="119">
        <v>672</v>
      </c>
      <c r="F11" s="119">
        <v>528</v>
      </c>
      <c r="G11" s="120">
        <v>3200</v>
      </c>
      <c r="H11" s="120">
        <v>2250</v>
      </c>
      <c r="I11" s="120">
        <v>1750</v>
      </c>
      <c r="J11" s="123"/>
    </row>
    <row r="12" spans="1:10" ht="24.75" customHeight="1">
      <c r="A12" s="116"/>
      <c r="B12" s="117"/>
      <c r="C12" s="118" t="s">
        <v>253</v>
      </c>
      <c r="D12" s="119">
        <v>650</v>
      </c>
      <c r="E12" s="119">
        <v>455</v>
      </c>
      <c r="F12" s="119">
        <v>358</v>
      </c>
      <c r="G12" s="120">
        <v>2800</v>
      </c>
      <c r="H12" s="120">
        <v>1950</v>
      </c>
      <c r="I12" s="120">
        <v>1500</v>
      </c>
      <c r="J12" s="123"/>
    </row>
    <row r="13" spans="1:10" ht="24.75" customHeight="1">
      <c r="A13" s="116"/>
      <c r="B13" s="117"/>
      <c r="C13" s="118" t="s">
        <v>254</v>
      </c>
      <c r="D13" s="119">
        <v>550</v>
      </c>
      <c r="E13" s="119">
        <v>385</v>
      </c>
      <c r="F13" s="119">
        <v>303</v>
      </c>
      <c r="G13" s="120">
        <v>2400</v>
      </c>
      <c r="H13" s="120">
        <v>1700</v>
      </c>
      <c r="I13" s="120">
        <v>1300</v>
      </c>
      <c r="J13" s="123"/>
    </row>
    <row r="14" spans="1:10" ht="24.75" customHeight="1">
      <c r="A14" s="116"/>
      <c r="B14" s="117"/>
      <c r="C14" s="118" t="s">
        <v>113</v>
      </c>
      <c r="D14" s="119">
        <v>290</v>
      </c>
      <c r="E14" s="119">
        <v>200</v>
      </c>
      <c r="F14" s="119">
        <v>160</v>
      </c>
      <c r="G14" s="120">
        <v>1600</v>
      </c>
      <c r="H14" s="120">
        <v>1100</v>
      </c>
      <c r="I14" s="120">
        <v>880</v>
      </c>
      <c r="J14" s="123"/>
    </row>
    <row r="15" spans="1:10" ht="24.75" customHeight="1">
      <c r="A15" s="116"/>
      <c r="B15" s="117"/>
      <c r="C15" s="118" t="s">
        <v>114</v>
      </c>
      <c r="D15" s="119">
        <v>700</v>
      </c>
      <c r="E15" s="119">
        <v>490</v>
      </c>
      <c r="F15" s="119">
        <v>385</v>
      </c>
      <c r="G15" s="120">
        <v>2800</v>
      </c>
      <c r="H15" s="120">
        <v>1950</v>
      </c>
      <c r="I15" s="120">
        <v>1520</v>
      </c>
      <c r="J15" s="123"/>
    </row>
    <row r="16" spans="1:10" ht="24.75" customHeight="1">
      <c r="A16" s="116"/>
      <c r="B16" s="117"/>
      <c r="C16" s="118" t="s">
        <v>115</v>
      </c>
      <c r="D16" s="119">
        <v>570</v>
      </c>
      <c r="E16" s="119">
        <v>400</v>
      </c>
      <c r="F16" s="119">
        <v>314</v>
      </c>
      <c r="G16" s="120">
        <v>1750</v>
      </c>
      <c r="H16" s="120">
        <v>1200</v>
      </c>
      <c r="I16" s="120">
        <v>950</v>
      </c>
      <c r="J16" s="123"/>
    </row>
    <row r="17" spans="1:10" ht="24.75" customHeight="1">
      <c r="A17" s="116"/>
      <c r="B17" s="117"/>
      <c r="C17" s="118" t="s">
        <v>255</v>
      </c>
      <c r="D17" s="119">
        <v>450</v>
      </c>
      <c r="E17" s="119">
        <v>315</v>
      </c>
      <c r="F17" s="119">
        <v>248</v>
      </c>
      <c r="G17" s="120">
        <v>1350</v>
      </c>
      <c r="H17" s="120">
        <v>950</v>
      </c>
      <c r="I17" s="120">
        <v>700</v>
      </c>
      <c r="J17" s="123"/>
    </row>
    <row r="18" spans="1:10" ht="24.75" customHeight="1">
      <c r="A18" s="116"/>
      <c r="B18" s="117"/>
      <c r="C18" s="118" t="s">
        <v>256</v>
      </c>
      <c r="D18" s="119">
        <v>450</v>
      </c>
      <c r="E18" s="119">
        <v>315</v>
      </c>
      <c r="F18" s="119">
        <v>248</v>
      </c>
      <c r="G18" s="120">
        <v>1200</v>
      </c>
      <c r="H18" s="120">
        <v>850</v>
      </c>
      <c r="I18" s="120">
        <v>650</v>
      </c>
      <c r="J18" s="123"/>
    </row>
    <row r="19" spans="1:10" ht="24.75" customHeight="1">
      <c r="A19" s="116"/>
      <c r="B19" s="117"/>
      <c r="C19" s="118" t="s">
        <v>116</v>
      </c>
      <c r="D19" s="119">
        <v>320</v>
      </c>
      <c r="E19" s="119">
        <v>224</v>
      </c>
      <c r="F19" s="119">
        <v>176</v>
      </c>
      <c r="G19" s="120">
        <v>950</v>
      </c>
      <c r="H19" s="120">
        <v>700</v>
      </c>
      <c r="I19" s="120">
        <v>500</v>
      </c>
      <c r="J19" s="123"/>
    </row>
    <row r="20" spans="1:10" ht="27.75" customHeight="1">
      <c r="A20" s="116"/>
      <c r="B20" s="117"/>
      <c r="C20" s="118" t="s">
        <v>117</v>
      </c>
      <c r="D20" s="119">
        <v>500</v>
      </c>
      <c r="E20" s="119">
        <v>350</v>
      </c>
      <c r="F20" s="119">
        <v>275</v>
      </c>
      <c r="G20" s="120">
        <v>1600</v>
      </c>
      <c r="H20" s="120">
        <v>1100</v>
      </c>
      <c r="I20" s="120">
        <v>900</v>
      </c>
      <c r="J20" s="123"/>
    </row>
    <row r="21" spans="1:10" ht="24.75" customHeight="1">
      <c r="A21" s="116"/>
      <c r="B21" s="117"/>
      <c r="C21" s="118" t="s">
        <v>118</v>
      </c>
      <c r="D21" s="119">
        <v>490</v>
      </c>
      <c r="E21" s="119">
        <v>343</v>
      </c>
      <c r="F21" s="119">
        <v>270</v>
      </c>
      <c r="G21" s="120">
        <v>1200</v>
      </c>
      <c r="H21" s="120">
        <v>900</v>
      </c>
      <c r="I21" s="120">
        <v>650</v>
      </c>
      <c r="J21" s="123"/>
    </row>
    <row r="22" spans="1:10" ht="24.75" customHeight="1">
      <c r="A22" s="116"/>
      <c r="B22" s="117"/>
      <c r="C22" s="118" t="s">
        <v>119</v>
      </c>
      <c r="D22" s="119">
        <v>500</v>
      </c>
      <c r="E22" s="119">
        <v>350</v>
      </c>
      <c r="F22" s="119">
        <v>275</v>
      </c>
      <c r="G22" s="120">
        <v>1300</v>
      </c>
      <c r="H22" s="120">
        <v>900</v>
      </c>
      <c r="I22" s="120">
        <v>700</v>
      </c>
      <c r="J22" s="123"/>
    </row>
    <row r="23" spans="1:10" ht="24.75" customHeight="1">
      <c r="A23" s="116"/>
      <c r="B23" s="117"/>
      <c r="C23" s="118" t="s">
        <v>120</v>
      </c>
      <c r="D23" s="119">
        <v>300</v>
      </c>
      <c r="E23" s="119">
        <v>210</v>
      </c>
      <c r="F23" s="119">
        <v>165</v>
      </c>
      <c r="G23" s="120">
        <v>550</v>
      </c>
      <c r="H23" s="120">
        <v>400</v>
      </c>
      <c r="I23" s="120">
        <v>300</v>
      </c>
      <c r="J23" s="123"/>
    </row>
    <row r="24" spans="1:10" ht="24.75" customHeight="1">
      <c r="A24" s="116"/>
      <c r="B24" s="117"/>
      <c r="C24" s="118" t="s">
        <v>121</v>
      </c>
      <c r="D24" s="119">
        <v>430</v>
      </c>
      <c r="E24" s="119">
        <v>300</v>
      </c>
      <c r="F24" s="119">
        <v>237</v>
      </c>
      <c r="G24" s="120">
        <v>750</v>
      </c>
      <c r="H24" s="120">
        <v>550</v>
      </c>
      <c r="I24" s="120">
        <v>400</v>
      </c>
      <c r="J24" s="123"/>
    </row>
    <row r="25" spans="1:10" ht="24" customHeight="1">
      <c r="A25" s="116"/>
      <c r="B25" s="117"/>
      <c r="C25" s="118" t="s">
        <v>122</v>
      </c>
      <c r="D25" s="119">
        <v>300</v>
      </c>
      <c r="E25" s="119">
        <v>210</v>
      </c>
      <c r="F25" s="119">
        <v>165</v>
      </c>
      <c r="G25" s="120">
        <v>550</v>
      </c>
      <c r="H25" s="120">
        <v>400</v>
      </c>
      <c r="I25" s="120">
        <v>300</v>
      </c>
      <c r="J25" s="123"/>
    </row>
    <row r="26" spans="1:10" ht="27.75" customHeight="1">
      <c r="A26" s="116">
        <v>2</v>
      </c>
      <c r="B26" s="117" t="s">
        <v>87</v>
      </c>
      <c r="C26" s="118" t="s">
        <v>123</v>
      </c>
      <c r="D26" s="119">
        <v>700</v>
      </c>
      <c r="E26" s="119">
        <v>490</v>
      </c>
      <c r="F26" s="119">
        <v>385</v>
      </c>
      <c r="G26" s="120">
        <v>2800</v>
      </c>
      <c r="H26" s="120">
        <v>1950</v>
      </c>
      <c r="I26" s="120">
        <v>1500</v>
      </c>
      <c r="J26" s="123"/>
    </row>
    <row r="27" spans="1:10" ht="27.75" customHeight="1">
      <c r="A27" s="116"/>
      <c r="B27" s="117"/>
      <c r="C27" s="118" t="s">
        <v>124</v>
      </c>
      <c r="D27" s="119">
        <v>500</v>
      </c>
      <c r="E27" s="119">
        <v>350</v>
      </c>
      <c r="F27" s="119">
        <v>275</v>
      </c>
      <c r="G27" s="120">
        <v>2400</v>
      </c>
      <c r="H27" s="120">
        <v>1700</v>
      </c>
      <c r="I27" s="120">
        <v>1300</v>
      </c>
      <c r="J27" s="123"/>
    </row>
    <row r="28" spans="1:10" ht="22.5" customHeight="1">
      <c r="A28" s="116">
        <v>3</v>
      </c>
      <c r="B28" s="117" t="s">
        <v>109</v>
      </c>
      <c r="C28" s="118" t="s">
        <v>125</v>
      </c>
      <c r="D28" s="119">
        <v>980</v>
      </c>
      <c r="E28" s="119">
        <v>686</v>
      </c>
      <c r="F28" s="119">
        <v>539</v>
      </c>
      <c r="G28" s="120">
        <v>2800</v>
      </c>
      <c r="H28" s="120">
        <v>1450</v>
      </c>
      <c r="I28" s="120">
        <v>1100</v>
      </c>
      <c r="J28" s="123"/>
    </row>
    <row r="29" spans="1:10" ht="22.5" customHeight="1">
      <c r="A29" s="116"/>
      <c r="B29" s="117"/>
      <c r="C29" s="118" t="s">
        <v>126</v>
      </c>
      <c r="D29" s="119">
        <v>700</v>
      </c>
      <c r="E29" s="119">
        <v>490</v>
      </c>
      <c r="F29" s="119">
        <v>385</v>
      </c>
      <c r="G29" s="120">
        <v>2700</v>
      </c>
      <c r="H29" s="120">
        <v>1300</v>
      </c>
      <c r="I29" s="120">
        <v>1050</v>
      </c>
      <c r="J29" s="123"/>
    </row>
    <row r="30" spans="1:10" ht="22.5" customHeight="1">
      <c r="A30" s="116"/>
      <c r="B30" s="117"/>
      <c r="C30" s="118" t="s">
        <v>127</v>
      </c>
      <c r="D30" s="119">
        <v>510</v>
      </c>
      <c r="E30" s="119">
        <v>357</v>
      </c>
      <c r="F30" s="119">
        <v>281</v>
      </c>
      <c r="G30" s="120">
        <v>2550</v>
      </c>
      <c r="H30" s="120">
        <v>1200</v>
      </c>
      <c r="I30" s="120">
        <v>950</v>
      </c>
      <c r="J30" s="123"/>
    </row>
    <row r="31" spans="1:10" ht="22.5" customHeight="1">
      <c r="A31" s="116"/>
      <c r="B31" s="117"/>
      <c r="C31" s="118" t="s">
        <v>128</v>
      </c>
      <c r="D31" s="119">
        <v>460</v>
      </c>
      <c r="E31" s="119">
        <v>322</v>
      </c>
      <c r="F31" s="119">
        <v>253</v>
      </c>
      <c r="G31" s="120">
        <v>2400</v>
      </c>
      <c r="H31" s="120">
        <v>1700</v>
      </c>
      <c r="I31" s="120">
        <v>1300</v>
      </c>
      <c r="J31" s="123"/>
    </row>
    <row r="32" spans="1:10" ht="22.5" customHeight="1">
      <c r="A32" s="116"/>
      <c r="B32" s="117"/>
      <c r="C32" s="118" t="s">
        <v>129</v>
      </c>
      <c r="D32" s="119">
        <v>350</v>
      </c>
      <c r="E32" s="119">
        <v>245</v>
      </c>
      <c r="F32" s="119">
        <v>193</v>
      </c>
      <c r="G32" s="120">
        <v>900</v>
      </c>
      <c r="H32" s="120">
        <v>650</v>
      </c>
      <c r="I32" s="120">
        <v>500</v>
      </c>
      <c r="J32" s="123"/>
    </row>
    <row r="33" spans="1:10" ht="22.5" customHeight="1">
      <c r="A33" s="116"/>
      <c r="B33" s="117"/>
      <c r="C33" s="118" t="s">
        <v>130</v>
      </c>
      <c r="D33" s="119">
        <v>270</v>
      </c>
      <c r="E33" s="119">
        <v>190</v>
      </c>
      <c r="F33" s="119">
        <v>149</v>
      </c>
      <c r="G33" s="120">
        <v>800</v>
      </c>
      <c r="H33" s="120">
        <v>600</v>
      </c>
      <c r="I33" s="120">
        <v>500</v>
      </c>
      <c r="J33" s="123"/>
    </row>
    <row r="34" spans="1:10" ht="22.5" customHeight="1">
      <c r="A34" s="116">
        <v>4</v>
      </c>
      <c r="B34" s="117" t="s">
        <v>108</v>
      </c>
      <c r="C34" s="118" t="s">
        <v>131</v>
      </c>
      <c r="D34" s="119">
        <v>1220</v>
      </c>
      <c r="E34" s="119">
        <v>854</v>
      </c>
      <c r="F34" s="119">
        <v>671</v>
      </c>
      <c r="G34" s="120">
        <v>3200</v>
      </c>
      <c r="H34" s="120">
        <v>2250</v>
      </c>
      <c r="I34" s="120">
        <v>1750</v>
      </c>
      <c r="J34" s="123"/>
    </row>
    <row r="35" spans="1:10" ht="22.5" customHeight="1">
      <c r="A35" s="116"/>
      <c r="B35" s="117"/>
      <c r="C35" s="118" t="s">
        <v>132</v>
      </c>
      <c r="D35" s="119">
        <v>1050</v>
      </c>
      <c r="E35" s="119">
        <v>735</v>
      </c>
      <c r="F35" s="119">
        <v>578</v>
      </c>
      <c r="G35" s="120">
        <v>2800</v>
      </c>
      <c r="H35" s="120">
        <v>1950</v>
      </c>
      <c r="I35" s="120">
        <v>1500</v>
      </c>
      <c r="J35" s="123"/>
    </row>
    <row r="36" spans="1:10" ht="22.5" customHeight="1">
      <c r="A36" s="116">
        <v>5</v>
      </c>
      <c r="B36" s="117" t="s">
        <v>91</v>
      </c>
      <c r="C36" s="118" t="s">
        <v>133</v>
      </c>
      <c r="D36" s="119">
        <v>700</v>
      </c>
      <c r="E36" s="119">
        <v>490</v>
      </c>
      <c r="F36" s="119">
        <v>385</v>
      </c>
      <c r="G36" s="120">
        <v>2400</v>
      </c>
      <c r="H36" s="120">
        <v>1700</v>
      </c>
      <c r="I36" s="120">
        <v>1300</v>
      </c>
      <c r="J36" s="123"/>
    </row>
    <row r="37" spans="1:10" ht="22.5" customHeight="1">
      <c r="A37" s="116"/>
      <c r="B37" s="117"/>
      <c r="C37" s="118" t="s">
        <v>257</v>
      </c>
      <c r="D37" s="119">
        <v>450</v>
      </c>
      <c r="E37" s="119">
        <v>315</v>
      </c>
      <c r="F37" s="119">
        <v>248</v>
      </c>
      <c r="G37" s="120">
        <v>2000</v>
      </c>
      <c r="H37" s="120">
        <v>1450</v>
      </c>
      <c r="I37" s="120">
        <v>1100</v>
      </c>
      <c r="J37" s="123"/>
    </row>
    <row r="38" spans="1:10" ht="22.5" customHeight="1">
      <c r="A38" s="116"/>
      <c r="B38" s="117"/>
      <c r="C38" s="118" t="s">
        <v>258</v>
      </c>
      <c r="D38" s="119">
        <v>300</v>
      </c>
      <c r="E38" s="119">
        <v>210</v>
      </c>
      <c r="F38" s="119">
        <v>165</v>
      </c>
      <c r="G38" s="120">
        <v>900</v>
      </c>
      <c r="H38" s="120">
        <v>650</v>
      </c>
      <c r="I38" s="120">
        <v>500</v>
      </c>
      <c r="J38" s="123"/>
    </row>
    <row r="39" spans="1:10" ht="22.5" customHeight="1">
      <c r="A39" s="116">
        <v>6</v>
      </c>
      <c r="B39" s="117" t="s">
        <v>106</v>
      </c>
      <c r="C39" s="118" t="s">
        <v>260</v>
      </c>
      <c r="D39" s="119">
        <v>600</v>
      </c>
      <c r="E39" s="119">
        <v>420</v>
      </c>
      <c r="F39" s="119">
        <v>330</v>
      </c>
      <c r="G39" s="120">
        <v>2400</v>
      </c>
      <c r="H39" s="120">
        <v>1700</v>
      </c>
      <c r="I39" s="120">
        <v>1300</v>
      </c>
      <c r="J39" s="123"/>
    </row>
    <row r="40" spans="1:10" ht="22.5" customHeight="1">
      <c r="A40" s="116"/>
      <c r="B40" s="117"/>
      <c r="C40" s="118" t="s">
        <v>261</v>
      </c>
      <c r="D40" s="119">
        <v>600</v>
      </c>
      <c r="E40" s="119">
        <v>420</v>
      </c>
      <c r="F40" s="119">
        <v>330</v>
      </c>
      <c r="G40" s="120">
        <v>2000</v>
      </c>
      <c r="H40" s="120">
        <v>1150</v>
      </c>
      <c r="I40" s="120">
        <v>1100</v>
      </c>
      <c r="J40" s="123"/>
    </row>
    <row r="41" spans="1:10" ht="22.5" customHeight="1">
      <c r="A41" s="116"/>
      <c r="B41" s="117"/>
      <c r="C41" s="118" t="s">
        <v>259</v>
      </c>
      <c r="D41" s="119">
        <v>420</v>
      </c>
      <c r="E41" s="119">
        <v>250</v>
      </c>
      <c r="F41" s="119">
        <v>231</v>
      </c>
      <c r="G41" s="120">
        <v>2000</v>
      </c>
      <c r="H41" s="120">
        <v>1150</v>
      </c>
      <c r="I41" s="120">
        <v>1100</v>
      </c>
      <c r="J41" s="123"/>
    </row>
    <row r="42" spans="1:10" ht="22.5" customHeight="1">
      <c r="A42" s="116"/>
      <c r="B42" s="117"/>
      <c r="C42" s="118" t="s">
        <v>262</v>
      </c>
      <c r="D42" s="119">
        <v>150</v>
      </c>
      <c r="E42" s="119">
        <v>100</v>
      </c>
      <c r="F42" s="119">
        <v>83</v>
      </c>
      <c r="G42" s="120">
        <v>1600</v>
      </c>
      <c r="H42" s="120">
        <v>1100</v>
      </c>
      <c r="I42" s="120">
        <v>900</v>
      </c>
      <c r="J42" s="123"/>
    </row>
    <row r="43" spans="1:10" ht="22.5" customHeight="1">
      <c r="A43" s="116"/>
      <c r="B43" s="117"/>
      <c r="C43" s="118" t="s">
        <v>134</v>
      </c>
      <c r="D43" s="119">
        <v>460</v>
      </c>
      <c r="E43" s="119">
        <v>322</v>
      </c>
      <c r="F43" s="119">
        <v>253</v>
      </c>
      <c r="G43" s="120">
        <v>1600</v>
      </c>
      <c r="H43" s="120">
        <v>1100</v>
      </c>
      <c r="I43" s="120">
        <v>900</v>
      </c>
      <c r="J43" s="123"/>
    </row>
    <row r="44" spans="1:10" ht="22.5" customHeight="1">
      <c r="A44" s="116"/>
      <c r="B44" s="117"/>
      <c r="C44" s="118" t="s">
        <v>271</v>
      </c>
      <c r="D44" s="119"/>
      <c r="E44" s="119"/>
      <c r="F44" s="119"/>
      <c r="G44" s="120">
        <v>1600</v>
      </c>
      <c r="H44" s="120">
        <v>1100</v>
      </c>
      <c r="I44" s="120">
        <v>900</v>
      </c>
      <c r="J44" s="123" t="s">
        <v>272</v>
      </c>
    </row>
    <row r="45" spans="1:10" ht="22.5" customHeight="1">
      <c r="A45" s="116">
        <v>7</v>
      </c>
      <c r="B45" s="124" t="s">
        <v>93</v>
      </c>
      <c r="C45" s="118" t="s">
        <v>85</v>
      </c>
      <c r="D45" s="119">
        <v>1200</v>
      </c>
      <c r="E45" s="119">
        <v>840</v>
      </c>
      <c r="F45" s="119">
        <v>660</v>
      </c>
      <c r="G45" s="120">
        <v>1850</v>
      </c>
      <c r="H45" s="120">
        <v>1300</v>
      </c>
      <c r="I45" s="120">
        <v>1000</v>
      </c>
      <c r="J45" s="123"/>
    </row>
    <row r="46" spans="1:10" ht="22.5" customHeight="1">
      <c r="A46" s="116">
        <v>8</v>
      </c>
      <c r="B46" s="124" t="s">
        <v>280</v>
      </c>
      <c r="C46" s="118" t="s">
        <v>135</v>
      </c>
      <c r="D46" s="119">
        <v>950</v>
      </c>
      <c r="E46" s="119">
        <v>665</v>
      </c>
      <c r="F46" s="119">
        <v>523</v>
      </c>
      <c r="G46" s="120">
        <v>2000</v>
      </c>
      <c r="H46" s="120">
        <v>1400</v>
      </c>
      <c r="I46" s="120">
        <v>1100</v>
      </c>
      <c r="J46" s="123"/>
    </row>
    <row r="47" spans="1:10" ht="22.5" customHeight="1">
      <c r="A47" s="116"/>
      <c r="B47" s="124"/>
      <c r="C47" s="118" t="s">
        <v>249</v>
      </c>
      <c r="D47" s="119"/>
      <c r="E47" s="119"/>
      <c r="F47" s="119"/>
      <c r="G47" s="120">
        <v>1400</v>
      </c>
      <c r="H47" s="120">
        <v>980</v>
      </c>
      <c r="I47" s="120">
        <v>700</v>
      </c>
      <c r="J47" s="123" t="s">
        <v>207</v>
      </c>
    </row>
    <row r="48" spans="1:10" ht="22.5" customHeight="1">
      <c r="A48" s="116"/>
      <c r="B48" s="124"/>
      <c r="C48" s="118" t="s">
        <v>124</v>
      </c>
      <c r="D48" s="119"/>
      <c r="E48" s="119"/>
      <c r="F48" s="119"/>
      <c r="G48" s="120">
        <v>2000</v>
      </c>
      <c r="H48" s="120">
        <v>1400</v>
      </c>
      <c r="I48" s="120">
        <v>1100</v>
      </c>
      <c r="J48" s="123" t="s">
        <v>207</v>
      </c>
    </row>
    <row r="49" spans="1:10" ht="22.5" customHeight="1">
      <c r="A49" s="116">
        <v>9</v>
      </c>
      <c r="B49" s="117" t="s">
        <v>96</v>
      </c>
      <c r="C49" s="118" t="s">
        <v>263</v>
      </c>
      <c r="D49" s="119">
        <v>550</v>
      </c>
      <c r="E49" s="119">
        <v>385</v>
      </c>
      <c r="F49" s="119">
        <v>303</v>
      </c>
      <c r="G49" s="120">
        <v>2000</v>
      </c>
      <c r="H49" s="120">
        <v>1400</v>
      </c>
      <c r="I49" s="120">
        <v>1100</v>
      </c>
      <c r="J49" s="123"/>
    </row>
    <row r="50" spans="1:10" ht="22.5" customHeight="1">
      <c r="A50" s="116">
        <v>10</v>
      </c>
      <c r="B50" s="117" t="s">
        <v>92</v>
      </c>
      <c r="C50" s="118" t="s">
        <v>136</v>
      </c>
      <c r="D50" s="119">
        <v>360</v>
      </c>
      <c r="E50" s="119">
        <v>252</v>
      </c>
      <c r="F50" s="119">
        <v>198</v>
      </c>
      <c r="G50" s="120">
        <v>850</v>
      </c>
      <c r="H50" s="120">
        <v>550</v>
      </c>
      <c r="I50" s="120">
        <v>500</v>
      </c>
      <c r="J50" s="123"/>
    </row>
    <row r="51" spans="1:10" ht="22.5" customHeight="1">
      <c r="A51" s="116"/>
      <c r="B51" s="117"/>
      <c r="C51" s="118" t="s">
        <v>137</v>
      </c>
      <c r="D51" s="119">
        <v>220</v>
      </c>
      <c r="E51" s="119">
        <v>154</v>
      </c>
      <c r="F51" s="119">
        <v>121</v>
      </c>
      <c r="G51" s="120">
        <v>550</v>
      </c>
      <c r="H51" s="120">
        <v>400</v>
      </c>
      <c r="I51" s="120">
        <v>300</v>
      </c>
      <c r="J51" s="123"/>
    </row>
    <row r="52" spans="1:10" ht="22.5" customHeight="1">
      <c r="A52" s="116">
        <v>11</v>
      </c>
      <c r="B52" s="124" t="s">
        <v>281</v>
      </c>
      <c r="C52" s="118" t="s">
        <v>138</v>
      </c>
      <c r="D52" s="119">
        <v>200</v>
      </c>
      <c r="E52" s="119">
        <v>140</v>
      </c>
      <c r="F52" s="119">
        <v>110</v>
      </c>
      <c r="G52" s="120">
        <v>700</v>
      </c>
      <c r="H52" s="120">
        <v>500</v>
      </c>
      <c r="I52" s="120">
        <v>400</v>
      </c>
      <c r="J52" s="123"/>
    </row>
    <row r="53" spans="1:10" ht="22.5" customHeight="1">
      <c r="A53" s="116">
        <v>12</v>
      </c>
      <c r="B53" s="124" t="s">
        <v>100</v>
      </c>
      <c r="C53" s="118" t="s">
        <v>135</v>
      </c>
      <c r="D53" s="119">
        <v>390</v>
      </c>
      <c r="E53" s="119">
        <v>273</v>
      </c>
      <c r="F53" s="119">
        <v>215</v>
      </c>
      <c r="G53" s="120">
        <v>950</v>
      </c>
      <c r="H53" s="120">
        <v>700</v>
      </c>
      <c r="I53" s="120">
        <v>550</v>
      </c>
      <c r="J53" s="123"/>
    </row>
    <row r="54" spans="1:10" ht="22.5" customHeight="1">
      <c r="A54" s="116">
        <v>13</v>
      </c>
      <c r="B54" s="117" t="s">
        <v>97</v>
      </c>
      <c r="C54" s="118" t="s">
        <v>139</v>
      </c>
      <c r="D54" s="119">
        <v>400</v>
      </c>
      <c r="E54" s="119">
        <v>280</v>
      </c>
      <c r="F54" s="119">
        <v>220</v>
      </c>
      <c r="G54" s="120">
        <v>900</v>
      </c>
      <c r="H54" s="120">
        <v>650</v>
      </c>
      <c r="I54" s="120">
        <v>500</v>
      </c>
      <c r="J54" s="123"/>
    </row>
    <row r="55" spans="1:10" ht="22.5" customHeight="1">
      <c r="A55" s="116"/>
      <c r="B55" s="117"/>
      <c r="C55" s="118" t="s">
        <v>140</v>
      </c>
      <c r="D55" s="119">
        <v>275</v>
      </c>
      <c r="E55" s="119">
        <v>193</v>
      </c>
      <c r="F55" s="119">
        <v>151</v>
      </c>
      <c r="G55" s="120">
        <v>650</v>
      </c>
      <c r="H55" s="120">
        <v>500</v>
      </c>
      <c r="I55" s="120">
        <v>300</v>
      </c>
      <c r="J55" s="123"/>
    </row>
    <row r="56" spans="1:10" ht="22.5" customHeight="1">
      <c r="A56" s="116"/>
      <c r="B56" s="117"/>
      <c r="C56" s="118" t="s">
        <v>141</v>
      </c>
      <c r="D56" s="119">
        <v>190</v>
      </c>
      <c r="E56" s="119">
        <v>133</v>
      </c>
      <c r="F56" s="119">
        <v>105</v>
      </c>
      <c r="G56" s="120">
        <v>400</v>
      </c>
      <c r="H56" s="120">
        <v>320</v>
      </c>
      <c r="I56" s="120">
        <v>250</v>
      </c>
      <c r="J56" s="123"/>
    </row>
    <row r="57" spans="1:10" ht="22.5" customHeight="1">
      <c r="A57" s="116"/>
      <c r="B57" s="117"/>
      <c r="C57" s="118" t="s">
        <v>142</v>
      </c>
      <c r="D57" s="119">
        <v>150</v>
      </c>
      <c r="E57" s="119">
        <v>100</v>
      </c>
      <c r="F57" s="119">
        <v>83</v>
      </c>
      <c r="G57" s="120">
        <v>320</v>
      </c>
      <c r="H57" s="120">
        <v>250</v>
      </c>
      <c r="I57" s="120">
        <v>150</v>
      </c>
      <c r="J57" s="123"/>
    </row>
    <row r="58" spans="1:10" ht="22.5" customHeight="1">
      <c r="A58" s="116">
        <v>14</v>
      </c>
      <c r="B58" s="124" t="s">
        <v>99</v>
      </c>
      <c r="C58" s="118" t="s">
        <v>143</v>
      </c>
      <c r="D58" s="119">
        <v>290</v>
      </c>
      <c r="E58" s="119">
        <v>200</v>
      </c>
      <c r="F58" s="119">
        <v>160</v>
      </c>
      <c r="G58" s="120">
        <v>550</v>
      </c>
      <c r="H58" s="120">
        <v>400</v>
      </c>
      <c r="I58" s="120">
        <v>300</v>
      </c>
      <c r="J58" s="123"/>
    </row>
    <row r="59" spans="1:10" ht="22.5" customHeight="1">
      <c r="A59" s="116">
        <v>15</v>
      </c>
      <c r="B59" s="124" t="s">
        <v>104</v>
      </c>
      <c r="C59" s="118" t="s">
        <v>144</v>
      </c>
      <c r="D59" s="119">
        <v>290</v>
      </c>
      <c r="E59" s="119">
        <v>200</v>
      </c>
      <c r="F59" s="119">
        <v>160</v>
      </c>
      <c r="G59" s="120">
        <v>550</v>
      </c>
      <c r="H59" s="120">
        <v>400</v>
      </c>
      <c r="I59" s="120">
        <v>300</v>
      </c>
      <c r="J59" s="123"/>
    </row>
    <row r="60" spans="1:10" ht="22.5" customHeight="1">
      <c r="A60" s="116">
        <v>16</v>
      </c>
      <c r="B60" s="124" t="s">
        <v>105</v>
      </c>
      <c r="C60" s="118" t="s">
        <v>145</v>
      </c>
      <c r="D60" s="119">
        <v>280</v>
      </c>
      <c r="E60" s="119">
        <v>196</v>
      </c>
      <c r="F60" s="119"/>
      <c r="G60" s="120">
        <v>500</v>
      </c>
      <c r="H60" s="120">
        <v>400</v>
      </c>
      <c r="I60" s="120">
        <v>200</v>
      </c>
      <c r="J60" s="123"/>
    </row>
    <row r="61" spans="1:10" ht="22.5" customHeight="1">
      <c r="A61" s="116">
        <v>17</v>
      </c>
      <c r="B61" s="124" t="s">
        <v>101</v>
      </c>
      <c r="C61" s="118" t="s">
        <v>135</v>
      </c>
      <c r="D61" s="119">
        <v>400</v>
      </c>
      <c r="E61" s="119">
        <v>280</v>
      </c>
      <c r="F61" s="119">
        <v>220</v>
      </c>
      <c r="G61" s="120">
        <v>1200</v>
      </c>
      <c r="H61" s="120">
        <v>900</v>
      </c>
      <c r="I61" s="120">
        <v>700</v>
      </c>
      <c r="J61" s="123"/>
    </row>
    <row r="62" spans="1:10" ht="22.5" customHeight="1">
      <c r="A62" s="116">
        <v>18</v>
      </c>
      <c r="B62" s="117" t="s">
        <v>146</v>
      </c>
      <c r="C62" s="118" t="s">
        <v>264</v>
      </c>
      <c r="D62" s="119">
        <v>200</v>
      </c>
      <c r="E62" s="119"/>
      <c r="F62" s="119"/>
      <c r="G62" s="120">
        <v>700</v>
      </c>
      <c r="H62" s="120">
        <v>500</v>
      </c>
      <c r="I62" s="120">
        <v>300</v>
      </c>
      <c r="J62" s="123"/>
    </row>
    <row r="63" spans="1:10" ht="22.5" customHeight="1">
      <c r="A63" s="116"/>
      <c r="B63" s="117"/>
      <c r="C63" s="118" t="s">
        <v>265</v>
      </c>
      <c r="D63" s="119">
        <v>200</v>
      </c>
      <c r="E63" s="119">
        <v>140</v>
      </c>
      <c r="F63" s="119"/>
      <c r="G63" s="120">
        <v>1100</v>
      </c>
      <c r="H63" s="120">
        <v>800</v>
      </c>
      <c r="I63" s="120">
        <v>500</v>
      </c>
      <c r="J63" s="123"/>
    </row>
    <row r="64" spans="1:10" ht="22.5" customHeight="1">
      <c r="A64" s="116"/>
      <c r="B64" s="117"/>
      <c r="C64" s="118" t="s">
        <v>266</v>
      </c>
      <c r="D64" s="119">
        <v>250</v>
      </c>
      <c r="E64" s="119">
        <v>175</v>
      </c>
      <c r="F64" s="119">
        <v>138</v>
      </c>
      <c r="G64" s="120">
        <v>1600</v>
      </c>
      <c r="H64" s="120">
        <v>1100</v>
      </c>
      <c r="I64" s="120">
        <v>900</v>
      </c>
      <c r="J64" s="123"/>
    </row>
    <row r="65" spans="1:10" ht="22.5" customHeight="1">
      <c r="A65" s="116"/>
      <c r="B65" s="117"/>
      <c r="C65" s="118" t="s">
        <v>267</v>
      </c>
      <c r="D65" s="119">
        <v>350</v>
      </c>
      <c r="E65" s="119">
        <v>245</v>
      </c>
      <c r="F65" s="119">
        <v>193</v>
      </c>
      <c r="G65" s="120">
        <v>1200</v>
      </c>
      <c r="H65" s="120">
        <v>850</v>
      </c>
      <c r="I65" s="120">
        <v>650</v>
      </c>
      <c r="J65" s="123"/>
    </row>
    <row r="66" spans="1:10" ht="22.5" customHeight="1">
      <c r="A66" s="116"/>
      <c r="B66" s="117"/>
      <c r="C66" s="118" t="s">
        <v>268</v>
      </c>
      <c r="D66" s="119">
        <v>250</v>
      </c>
      <c r="E66" s="119">
        <v>175</v>
      </c>
      <c r="F66" s="119"/>
      <c r="G66" s="120">
        <v>950</v>
      </c>
      <c r="H66" s="120">
        <v>600</v>
      </c>
      <c r="I66" s="120">
        <v>400</v>
      </c>
      <c r="J66" s="123"/>
    </row>
    <row r="67" spans="1:10" ht="48.75" customHeight="1">
      <c r="A67" s="116"/>
      <c r="B67" s="117"/>
      <c r="C67" s="118" t="s">
        <v>269</v>
      </c>
      <c r="D67" s="119">
        <v>300</v>
      </c>
      <c r="E67" s="119">
        <v>210</v>
      </c>
      <c r="F67" s="119">
        <v>165</v>
      </c>
      <c r="G67" s="120">
        <v>800</v>
      </c>
      <c r="H67" s="120">
        <v>550</v>
      </c>
      <c r="I67" s="120">
        <v>450</v>
      </c>
      <c r="J67" s="123"/>
    </row>
    <row r="68" spans="1:10" ht="24.75" customHeight="1">
      <c r="A68" s="116">
        <v>19</v>
      </c>
      <c r="B68" s="117" t="s">
        <v>94</v>
      </c>
      <c r="C68" s="118" t="s">
        <v>147</v>
      </c>
      <c r="D68" s="119">
        <v>270</v>
      </c>
      <c r="E68" s="119">
        <v>190</v>
      </c>
      <c r="F68" s="119"/>
      <c r="G68" s="120">
        <v>400</v>
      </c>
      <c r="H68" s="120">
        <v>300</v>
      </c>
      <c r="I68" s="120">
        <v>200</v>
      </c>
      <c r="J68" s="123"/>
    </row>
    <row r="69" spans="1:10" ht="24.75" customHeight="1">
      <c r="A69" s="116"/>
      <c r="B69" s="117"/>
      <c r="C69" s="118" t="s">
        <v>148</v>
      </c>
      <c r="D69" s="119">
        <v>150</v>
      </c>
      <c r="E69" s="119">
        <v>100</v>
      </c>
      <c r="F69" s="119"/>
      <c r="G69" s="120">
        <v>250</v>
      </c>
      <c r="H69" s="120">
        <v>170</v>
      </c>
      <c r="I69" s="120">
        <v>125</v>
      </c>
      <c r="J69" s="123"/>
    </row>
    <row r="70" spans="1:10" ht="24.75" customHeight="1">
      <c r="A70" s="116">
        <v>20</v>
      </c>
      <c r="B70" s="124" t="s">
        <v>90</v>
      </c>
      <c r="C70" s="118" t="s">
        <v>149</v>
      </c>
      <c r="D70" s="119">
        <v>100</v>
      </c>
      <c r="E70" s="119">
        <v>70</v>
      </c>
      <c r="F70" s="119"/>
      <c r="G70" s="120">
        <v>160</v>
      </c>
      <c r="H70" s="120">
        <v>112</v>
      </c>
      <c r="I70" s="120">
        <v>80</v>
      </c>
      <c r="J70" s="123"/>
    </row>
    <row r="71" spans="1:10" ht="24.75" customHeight="1">
      <c r="A71" s="116">
        <v>21</v>
      </c>
      <c r="B71" s="124" t="s">
        <v>95</v>
      </c>
      <c r="C71" s="118" t="s">
        <v>150</v>
      </c>
      <c r="D71" s="119">
        <v>165</v>
      </c>
      <c r="E71" s="119">
        <v>116</v>
      </c>
      <c r="F71" s="119">
        <v>91</v>
      </c>
      <c r="G71" s="120">
        <v>320</v>
      </c>
      <c r="H71" s="120">
        <v>225</v>
      </c>
      <c r="I71" s="120">
        <v>1700</v>
      </c>
      <c r="J71" s="123"/>
    </row>
    <row r="72" spans="1:10" ht="24.75" customHeight="1">
      <c r="A72" s="116">
        <v>22</v>
      </c>
      <c r="B72" s="124" t="s">
        <v>282</v>
      </c>
      <c r="C72" s="118" t="s">
        <v>151</v>
      </c>
      <c r="D72" s="119">
        <v>430</v>
      </c>
      <c r="E72" s="119">
        <v>300</v>
      </c>
      <c r="F72" s="119">
        <v>237</v>
      </c>
      <c r="G72" s="120">
        <v>1200</v>
      </c>
      <c r="H72" s="120">
        <v>900</v>
      </c>
      <c r="I72" s="120">
        <v>700</v>
      </c>
      <c r="J72" s="123"/>
    </row>
    <row r="73" spans="1:10" ht="24.75" customHeight="1">
      <c r="A73" s="116">
        <v>23</v>
      </c>
      <c r="B73" s="117" t="s">
        <v>283</v>
      </c>
      <c r="C73" s="118" t="s">
        <v>152</v>
      </c>
      <c r="D73" s="119">
        <v>200</v>
      </c>
      <c r="E73" s="119">
        <v>140</v>
      </c>
      <c r="F73" s="119">
        <v>110</v>
      </c>
      <c r="G73" s="120">
        <v>900</v>
      </c>
      <c r="H73" s="120">
        <v>650</v>
      </c>
      <c r="I73" s="120">
        <v>500</v>
      </c>
      <c r="J73" s="123"/>
    </row>
    <row r="74" spans="1:10" ht="24.75" customHeight="1">
      <c r="A74" s="116"/>
      <c r="B74" s="117"/>
      <c r="C74" s="118" t="s">
        <v>153</v>
      </c>
      <c r="D74" s="119">
        <v>270</v>
      </c>
      <c r="E74" s="119">
        <v>190</v>
      </c>
      <c r="F74" s="119">
        <v>149</v>
      </c>
      <c r="G74" s="120">
        <v>800</v>
      </c>
      <c r="H74" s="120">
        <v>550</v>
      </c>
      <c r="I74" s="120">
        <v>500</v>
      </c>
      <c r="J74" s="123"/>
    </row>
    <row r="75" spans="1:10" ht="24.75" customHeight="1">
      <c r="A75" s="116"/>
      <c r="B75" s="117"/>
      <c r="C75" s="118" t="s">
        <v>270</v>
      </c>
      <c r="D75" s="119"/>
      <c r="E75" s="119"/>
      <c r="F75" s="119"/>
      <c r="G75" s="120">
        <v>2000</v>
      </c>
      <c r="H75" s="120">
        <v>1400</v>
      </c>
      <c r="I75" s="120">
        <v>1100</v>
      </c>
      <c r="J75" s="125" t="s">
        <v>207</v>
      </c>
    </row>
    <row r="76" spans="1:10" ht="39" customHeight="1">
      <c r="A76" s="116">
        <v>24</v>
      </c>
      <c r="B76" s="124" t="s">
        <v>208</v>
      </c>
      <c r="C76" s="118" t="s">
        <v>154</v>
      </c>
      <c r="D76" s="119">
        <v>265</v>
      </c>
      <c r="E76" s="119">
        <v>186</v>
      </c>
      <c r="F76" s="119">
        <v>146</v>
      </c>
      <c r="G76" s="120">
        <v>800</v>
      </c>
      <c r="H76" s="120">
        <v>550</v>
      </c>
      <c r="I76" s="120">
        <v>500</v>
      </c>
      <c r="J76" s="121" t="s">
        <v>236</v>
      </c>
    </row>
    <row r="77" spans="1:10" ht="39" customHeight="1">
      <c r="A77" s="116">
        <v>25</v>
      </c>
      <c r="B77" s="124" t="s">
        <v>209</v>
      </c>
      <c r="C77" s="118" t="s">
        <v>155</v>
      </c>
      <c r="D77" s="119">
        <v>250</v>
      </c>
      <c r="E77" s="119">
        <v>175</v>
      </c>
      <c r="F77" s="119">
        <v>138</v>
      </c>
      <c r="G77" s="120">
        <v>700</v>
      </c>
      <c r="H77" s="120">
        <v>500</v>
      </c>
      <c r="I77" s="120">
        <v>400</v>
      </c>
      <c r="J77" s="122"/>
    </row>
    <row r="78" spans="1:10" ht="33">
      <c r="A78" s="116">
        <v>26</v>
      </c>
      <c r="B78" s="126" t="s">
        <v>284</v>
      </c>
      <c r="C78" s="118" t="s">
        <v>274</v>
      </c>
      <c r="D78" s="119">
        <v>350</v>
      </c>
      <c r="E78" s="119">
        <v>245</v>
      </c>
      <c r="F78" s="119">
        <v>193</v>
      </c>
      <c r="G78" s="120">
        <v>900</v>
      </c>
      <c r="H78" s="120">
        <v>650</v>
      </c>
      <c r="I78" s="120">
        <v>500</v>
      </c>
      <c r="J78" s="123"/>
    </row>
    <row r="79" spans="1:10" ht="22.5" customHeight="1">
      <c r="A79" s="116"/>
      <c r="B79" s="126"/>
      <c r="C79" s="118" t="s">
        <v>273</v>
      </c>
      <c r="D79" s="119">
        <v>350</v>
      </c>
      <c r="E79" s="119">
        <v>245</v>
      </c>
      <c r="F79" s="119">
        <v>193</v>
      </c>
      <c r="G79" s="120">
        <v>900</v>
      </c>
      <c r="H79" s="120">
        <v>650</v>
      </c>
      <c r="I79" s="120">
        <v>500</v>
      </c>
      <c r="J79" s="123"/>
    </row>
    <row r="80" spans="1:10" ht="22.5" customHeight="1">
      <c r="A80" s="116"/>
      <c r="B80" s="126"/>
      <c r="C80" s="118" t="s">
        <v>156</v>
      </c>
      <c r="D80" s="119">
        <v>200</v>
      </c>
      <c r="E80" s="119">
        <v>140</v>
      </c>
      <c r="F80" s="119">
        <v>110</v>
      </c>
      <c r="G80" s="120">
        <v>500</v>
      </c>
      <c r="H80" s="120">
        <v>400</v>
      </c>
      <c r="I80" s="120">
        <v>250</v>
      </c>
      <c r="J80" s="123"/>
    </row>
    <row r="81" spans="1:10" ht="22.5" customHeight="1">
      <c r="A81" s="116"/>
      <c r="B81" s="126"/>
      <c r="C81" s="118" t="s">
        <v>271</v>
      </c>
      <c r="D81" s="119"/>
      <c r="E81" s="119"/>
      <c r="F81" s="119"/>
      <c r="G81" s="120">
        <v>900</v>
      </c>
      <c r="H81" s="120">
        <v>600</v>
      </c>
      <c r="I81" s="120">
        <v>450</v>
      </c>
      <c r="J81" s="123"/>
    </row>
    <row r="82" spans="1:10" ht="26.25" customHeight="1">
      <c r="A82" s="116">
        <v>27</v>
      </c>
      <c r="B82" s="117" t="s">
        <v>103</v>
      </c>
      <c r="C82" s="118" t="s">
        <v>157</v>
      </c>
      <c r="D82" s="119">
        <v>360</v>
      </c>
      <c r="E82" s="119">
        <v>252</v>
      </c>
      <c r="F82" s="119">
        <v>198</v>
      </c>
      <c r="G82" s="120">
        <v>600</v>
      </c>
      <c r="H82" s="120">
        <v>400</v>
      </c>
      <c r="I82" s="120">
        <v>300</v>
      </c>
      <c r="J82" s="123"/>
    </row>
    <row r="83" spans="1:10" ht="26.25" customHeight="1">
      <c r="A83" s="116"/>
      <c r="B83" s="117"/>
      <c r="C83" s="118" t="s">
        <v>158</v>
      </c>
      <c r="D83" s="119">
        <v>200</v>
      </c>
      <c r="E83" s="119">
        <v>140</v>
      </c>
      <c r="F83" s="119">
        <v>110</v>
      </c>
      <c r="G83" s="120">
        <v>500</v>
      </c>
      <c r="H83" s="120">
        <v>300</v>
      </c>
      <c r="I83" s="120">
        <v>250</v>
      </c>
      <c r="J83" s="123"/>
    </row>
    <row r="84" spans="1:10" ht="26.25" customHeight="1">
      <c r="A84" s="116">
        <v>28</v>
      </c>
      <c r="B84" s="124" t="s">
        <v>89</v>
      </c>
      <c r="C84" s="118" t="s">
        <v>275</v>
      </c>
      <c r="D84" s="119">
        <v>300</v>
      </c>
      <c r="E84" s="119">
        <v>210</v>
      </c>
      <c r="F84" s="119">
        <v>165</v>
      </c>
      <c r="G84" s="120">
        <v>950</v>
      </c>
      <c r="H84" s="120">
        <v>650</v>
      </c>
      <c r="I84" s="120">
        <v>550</v>
      </c>
      <c r="J84" s="123"/>
    </row>
    <row r="85" spans="1:10" ht="26.25" customHeight="1">
      <c r="A85" s="116"/>
      <c r="B85" s="124"/>
      <c r="C85" s="118" t="s">
        <v>276</v>
      </c>
      <c r="D85" s="119">
        <v>300</v>
      </c>
      <c r="E85" s="119">
        <v>210</v>
      </c>
      <c r="F85" s="119">
        <v>165</v>
      </c>
      <c r="G85" s="120">
        <v>700</v>
      </c>
      <c r="H85" s="120">
        <v>500</v>
      </c>
      <c r="I85" s="120">
        <v>400</v>
      </c>
      <c r="J85" s="123"/>
    </row>
    <row r="86" spans="1:10" ht="26.25" customHeight="1">
      <c r="A86" s="116">
        <v>29</v>
      </c>
      <c r="B86" s="124" t="s">
        <v>98</v>
      </c>
      <c r="C86" s="118" t="s">
        <v>85</v>
      </c>
      <c r="D86" s="119">
        <v>150</v>
      </c>
      <c r="E86" s="119">
        <v>105</v>
      </c>
      <c r="F86" s="119">
        <v>82</v>
      </c>
      <c r="G86" s="120">
        <v>200</v>
      </c>
      <c r="H86" s="120">
        <v>160</v>
      </c>
      <c r="I86" s="120">
        <v>80</v>
      </c>
      <c r="J86" s="123"/>
    </row>
    <row r="87" spans="1:10" ht="26.25" customHeight="1">
      <c r="A87" s="116">
        <v>30</v>
      </c>
      <c r="B87" s="124" t="s">
        <v>102</v>
      </c>
      <c r="C87" s="118" t="s">
        <v>85</v>
      </c>
      <c r="D87" s="119">
        <v>180</v>
      </c>
      <c r="E87" s="119">
        <v>126</v>
      </c>
      <c r="F87" s="119">
        <v>99</v>
      </c>
      <c r="G87" s="120">
        <v>550</v>
      </c>
      <c r="H87" s="120">
        <v>400</v>
      </c>
      <c r="I87" s="120">
        <v>320</v>
      </c>
      <c r="J87" s="123"/>
    </row>
    <row r="88" spans="1:10" ht="26.25" customHeight="1">
      <c r="A88" s="116">
        <v>31</v>
      </c>
      <c r="B88" s="124" t="s">
        <v>88</v>
      </c>
      <c r="C88" s="118" t="s">
        <v>85</v>
      </c>
      <c r="D88" s="119">
        <v>220</v>
      </c>
      <c r="E88" s="119">
        <v>154</v>
      </c>
      <c r="F88" s="119">
        <v>121</v>
      </c>
      <c r="G88" s="120">
        <v>800</v>
      </c>
      <c r="H88" s="120">
        <v>550</v>
      </c>
      <c r="I88" s="120">
        <v>500</v>
      </c>
      <c r="J88" s="123"/>
    </row>
    <row r="89" spans="1:10" ht="26.25" customHeight="1">
      <c r="A89" s="116">
        <v>32</v>
      </c>
      <c r="B89" s="124" t="s">
        <v>107</v>
      </c>
      <c r="C89" s="118" t="s">
        <v>85</v>
      </c>
      <c r="D89" s="119">
        <v>220</v>
      </c>
      <c r="E89" s="119">
        <v>154</v>
      </c>
      <c r="F89" s="119">
        <v>121</v>
      </c>
      <c r="G89" s="120">
        <v>800</v>
      </c>
      <c r="H89" s="120">
        <v>550</v>
      </c>
      <c r="I89" s="120">
        <v>500</v>
      </c>
      <c r="J89" s="123"/>
    </row>
    <row r="90" spans="1:10" ht="21" customHeight="1">
      <c r="A90" s="116">
        <v>33</v>
      </c>
      <c r="B90" s="117" t="s">
        <v>86</v>
      </c>
      <c r="C90" s="118" t="s">
        <v>159</v>
      </c>
      <c r="D90" s="119">
        <v>240</v>
      </c>
      <c r="E90" s="119">
        <v>168</v>
      </c>
      <c r="F90" s="119">
        <v>132</v>
      </c>
      <c r="G90" s="120">
        <v>700</v>
      </c>
      <c r="H90" s="120">
        <v>500</v>
      </c>
      <c r="I90" s="120">
        <v>400</v>
      </c>
      <c r="J90" s="123"/>
    </row>
    <row r="91" spans="1:10" ht="21" customHeight="1">
      <c r="A91" s="116"/>
      <c r="B91" s="117"/>
      <c r="C91" s="118" t="s">
        <v>160</v>
      </c>
      <c r="D91" s="119">
        <v>170</v>
      </c>
      <c r="E91" s="119">
        <v>119</v>
      </c>
      <c r="F91" s="119">
        <v>94</v>
      </c>
      <c r="G91" s="120">
        <v>500</v>
      </c>
      <c r="H91" s="120">
        <v>300</v>
      </c>
      <c r="I91" s="120">
        <v>250</v>
      </c>
      <c r="J91" s="123"/>
    </row>
    <row r="92" spans="1:10" ht="44.25" customHeight="1">
      <c r="A92" s="116">
        <v>34</v>
      </c>
      <c r="B92" s="127" t="s">
        <v>285</v>
      </c>
      <c r="C92" s="127"/>
      <c r="D92" s="119">
        <v>280</v>
      </c>
      <c r="E92" s="119">
        <v>196</v>
      </c>
      <c r="F92" s="119">
        <v>154</v>
      </c>
      <c r="G92" s="120">
        <v>900</v>
      </c>
      <c r="H92" s="120">
        <v>650</v>
      </c>
      <c r="I92" s="120">
        <v>500</v>
      </c>
      <c r="J92" s="123"/>
    </row>
    <row r="93" spans="1:10" ht="25.5" customHeight="1">
      <c r="A93" s="116">
        <v>35</v>
      </c>
      <c r="B93" s="127" t="s">
        <v>162</v>
      </c>
      <c r="C93" s="127"/>
      <c r="D93" s="119">
        <v>250</v>
      </c>
      <c r="E93" s="119">
        <v>175</v>
      </c>
      <c r="F93" s="119">
        <v>138</v>
      </c>
      <c r="G93" s="120">
        <v>250</v>
      </c>
      <c r="H93" s="120">
        <v>160</v>
      </c>
      <c r="I93" s="120">
        <v>160</v>
      </c>
      <c r="J93" s="123"/>
    </row>
    <row r="94" spans="1:10" ht="39" customHeight="1">
      <c r="A94" s="116">
        <v>36</v>
      </c>
      <c r="B94" s="128" t="s">
        <v>169</v>
      </c>
      <c r="C94" s="118" t="s">
        <v>277</v>
      </c>
      <c r="D94" s="119">
        <v>350</v>
      </c>
      <c r="E94" s="119">
        <v>245</v>
      </c>
      <c r="F94" s="119">
        <v>175</v>
      </c>
      <c r="G94" s="120">
        <v>700</v>
      </c>
      <c r="H94" s="120">
        <v>500</v>
      </c>
      <c r="I94" s="120">
        <v>350</v>
      </c>
      <c r="J94" s="129" t="s">
        <v>213</v>
      </c>
    </row>
    <row r="95" spans="1:10" ht="69" customHeight="1">
      <c r="A95" s="116">
        <v>37</v>
      </c>
      <c r="B95" s="130" t="s">
        <v>244</v>
      </c>
      <c r="C95" s="118" t="s">
        <v>210</v>
      </c>
      <c r="D95" s="119">
        <v>550</v>
      </c>
      <c r="E95" s="119">
        <v>385</v>
      </c>
      <c r="F95" s="119">
        <v>275</v>
      </c>
      <c r="G95" s="120">
        <v>650</v>
      </c>
      <c r="H95" s="120">
        <v>450</v>
      </c>
      <c r="I95" s="120">
        <v>320</v>
      </c>
      <c r="J95" s="131"/>
    </row>
    <row r="96" spans="1:10" ht="69" customHeight="1">
      <c r="A96" s="116"/>
      <c r="B96" s="130"/>
      <c r="C96" s="118" t="s">
        <v>211</v>
      </c>
      <c r="D96" s="119">
        <v>450</v>
      </c>
      <c r="E96" s="119">
        <v>315</v>
      </c>
      <c r="F96" s="119">
        <v>225</v>
      </c>
      <c r="G96" s="120">
        <v>520</v>
      </c>
      <c r="H96" s="120">
        <v>360</v>
      </c>
      <c r="I96" s="120">
        <v>260</v>
      </c>
      <c r="J96" s="131"/>
    </row>
    <row r="97" spans="1:10" ht="69" customHeight="1">
      <c r="A97" s="116">
        <v>38</v>
      </c>
      <c r="B97" s="130" t="s">
        <v>212</v>
      </c>
      <c r="C97" s="118" t="s">
        <v>85</v>
      </c>
      <c r="D97" s="119">
        <v>250</v>
      </c>
      <c r="E97" s="119">
        <v>175</v>
      </c>
      <c r="F97" s="119">
        <v>125</v>
      </c>
      <c r="G97" s="120">
        <v>320</v>
      </c>
      <c r="H97" s="120">
        <v>225</v>
      </c>
      <c r="I97" s="120">
        <v>160</v>
      </c>
      <c r="J97" s="122"/>
    </row>
    <row r="98" spans="1:10" ht="39" customHeight="1">
      <c r="A98" s="116">
        <v>39</v>
      </c>
      <c r="B98" s="127" t="s">
        <v>204</v>
      </c>
      <c r="C98" s="127"/>
      <c r="D98" s="119"/>
      <c r="E98" s="119"/>
      <c r="F98" s="119"/>
      <c r="G98" s="120">
        <v>2000</v>
      </c>
      <c r="H98" s="120">
        <v>1400</v>
      </c>
      <c r="I98" s="120">
        <v>1100</v>
      </c>
      <c r="J98" s="123" t="s">
        <v>207</v>
      </c>
    </row>
    <row r="99" spans="1:10" ht="39" customHeight="1">
      <c r="A99" s="116">
        <v>40</v>
      </c>
      <c r="B99" s="127" t="s">
        <v>205</v>
      </c>
      <c r="C99" s="127"/>
      <c r="D99" s="119"/>
      <c r="E99" s="119"/>
      <c r="F99" s="119"/>
      <c r="G99" s="120">
        <v>1600</v>
      </c>
      <c r="H99" s="120">
        <v>1100</v>
      </c>
      <c r="I99" s="120">
        <v>900</v>
      </c>
      <c r="J99" s="123" t="s">
        <v>207</v>
      </c>
    </row>
    <row r="100" spans="1:10" ht="39" customHeight="1">
      <c r="A100" s="116">
        <v>41</v>
      </c>
      <c r="B100" s="127" t="s">
        <v>206</v>
      </c>
      <c r="C100" s="127"/>
      <c r="D100" s="119"/>
      <c r="E100" s="119"/>
      <c r="F100" s="119"/>
      <c r="G100" s="120">
        <v>1600</v>
      </c>
      <c r="H100" s="120">
        <v>1100</v>
      </c>
      <c r="I100" s="120">
        <v>900</v>
      </c>
      <c r="J100" s="123" t="s">
        <v>207</v>
      </c>
    </row>
    <row r="101" spans="1:10" ht="39" customHeight="1">
      <c r="A101" s="116">
        <v>42</v>
      </c>
      <c r="B101" s="127" t="s">
        <v>161</v>
      </c>
      <c r="C101" s="127"/>
      <c r="D101" s="119">
        <v>100</v>
      </c>
      <c r="E101" s="119">
        <v>70</v>
      </c>
      <c r="F101" s="119">
        <v>55</v>
      </c>
      <c r="G101" s="120">
        <v>400</v>
      </c>
      <c r="H101" s="120">
        <v>280</v>
      </c>
      <c r="I101" s="120">
        <v>200</v>
      </c>
      <c r="J101" s="123"/>
    </row>
    <row r="102" spans="1:10" ht="71.25" customHeight="1">
      <c r="A102" s="132" t="s">
        <v>82</v>
      </c>
      <c r="B102" s="133" t="s">
        <v>170</v>
      </c>
      <c r="C102" s="133"/>
      <c r="D102" s="119"/>
      <c r="E102" s="119"/>
      <c r="F102" s="119"/>
      <c r="G102" s="120"/>
      <c r="H102" s="120"/>
      <c r="I102" s="120"/>
      <c r="J102" s="134"/>
    </row>
    <row r="103" spans="1:10" ht="30.75" customHeight="1">
      <c r="A103" s="132" t="s">
        <v>83</v>
      </c>
      <c r="B103" s="133" t="s">
        <v>171</v>
      </c>
      <c r="C103" s="133"/>
      <c r="D103" s="119"/>
      <c r="E103" s="119"/>
      <c r="F103" s="119"/>
      <c r="G103" s="120"/>
      <c r="H103" s="120"/>
      <c r="I103" s="120"/>
      <c r="J103" s="134"/>
    </row>
    <row r="104" spans="1:10" ht="30.75" customHeight="1">
      <c r="A104" s="134">
        <v>1</v>
      </c>
      <c r="B104" s="135" t="s">
        <v>172</v>
      </c>
      <c r="C104" s="135" t="s">
        <v>173</v>
      </c>
      <c r="D104" s="119"/>
      <c r="E104" s="119"/>
      <c r="F104" s="119"/>
      <c r="G104" s="120"/>
      <c r="H104" s="120"/>
      <c r="I104" s="120"/>
      <c r="J104" s="134"/>
    </row>
    <row r="105" spans="1:10" ht="30.75" customHeight="1">
      <c r="A105" s="134">
        <v>2</v>
      </c>
      <c r="B105" s="135" t="s">
        <v>174</v>
      </c>
      <c r="C105" s="135" t="s">
        <v>175</v>
      </c>
      <c r="D105" s="119"/>
      <c r="E105" s="119"/>
      <c r="F105" s="119"/>
      <c r="G105" s="120"/>
      <c r="H105" s="120"/>
      <c r="I105" s="120"/>
      <c r="J105" s="134"/>
    </row>
    <row r="106" spans="1:10" ht="30.75" customHeight="1">
      <c r="A106" s="134">
        <v>3</v>
      </c>
      <c r="B106" s="135" t="s">
        <v>176</v>
      </c>
      <c r="C106" s="135" t="s">
        <v>177</v>
      </c>
      <c r="D106" s="119"/>
      <c r="E106" s="119"/>
      <c r="F106" s="119"/>
      <c r="G106" s="120"/>
      <c r="H106" s="120"/>
      <c r="I106" s="120"/>
      <c r="J106" s="134"/>
    </row>
    <row r="107" spans="1:10" ht="47.25" customHeight="1">
      <c r="A107" s="134">
        <v>4</v>
      </c>
      <c r="B107" s="133" t="s">
        <v>178</v>
      </c>
      <c r="C107" s="133"/>
      <c r="D107" s="119"/>
      <c r="E107" s="119"/>
      <c r="F107" s="119"/>
      <c r="G107" s="120"/>
      <c r="H107" s="120"/>
      <c r="I107" s="120"/>
      <c r="J107" s="134"/>
    </row>
    <row r="108" spans="1:10" ht="60" customHeight="1">
      <c r="A108" s="134">
        <v>5</v>
      </c>
      <c r="B108" s="133" t="s">
        <v>181</v>
      </c>
      <c r="C108" s="133"/>
      <c r="D108" s="119"/>
      <c r="E108" s="119"/>
      <c r="F108" s="119"/>
      <c r="G108" s="120"/>
      <c r="H108" s="120"/>
      <c r="I108" s="120"/>
      <c r="J108" s="134"/>
    </row>
    <row r="109" spans="1:10" ht="45.75" customHeight="1">
      <c r="A109" s="134">
        <v>6</v>
      </c>
      <c r="B109" s="133" t="s">
        <v>179</v>
      </c>
      <c r="C109" s="133"/>
      <c r="D109" s="119"/>
      <c r="E109" s="119"/>
      <c r="F109" s="119"/>
      <c r="G109" s="120"/>
      <c r="H109" s="120"/>
      <c r="I109" s="120"/>
      <c r="J109" s="134"/>
    </row>
    <row r="110" spans="1:10" ht="45.75" customHeight="1">
      <c r="A110" s="134">
        <v>7</v>
      </c>
      <c r="B110" s="133" t="s">
        <v>182</v>
      </c>
      <c r="C110" s="133"/>
      <c r="D110" s="119"/>
      <c r="E110" s="119"/>
      <c r="F110" s="119"/>
      <c r="G110" s="120"/>
      <c r="H110" s="120"/>
      <c r="I110" s="120"/>
      <c r="J110" s="134"/>
    </row>
    <row r="111" spans="1:10" ht="45.75" customHeight="1">
      <c r="A111" s="136" t="s">
        <v>84</v>
      </c>
      <c r="B111" s="137" t="s">
        <v>180</v>
      </c>
      <c r="C111" s="137"/>
      <c r="D111" s="138">
        <v>14</v>
      </c>
      <c r="E111" s="138"/>
      <c r="F111" s="138"/>
      <c r="G111" s="139">
        <v>60</v>
      </c>
      <c r="H111" s="140"/>
      <c r="I111" s="140"/>
      <c r="J111" s="141"/>
    </row>
  </sheetData>
  <sheetProtection/>
  <mergeCells count="26">
    <mergeCell ref="B111:C111"/>
    <mergeCell ref="B108:C108"/>
    <mergeCell ref="B110:C110"/>
    <mergeCell ref="B102:C102"/>
    <mergeCell ref="B103:C103"/>
    <mergeCell ref="B107:C107"/>
    <mergeCell ref="B109:C109"/>
    <mergeCell ref="A1:J1"/>
    <mergeCell ref="A2:J2"/>
    <mergeCell ref="G3:I3"/>
    <mergeCell ref="B7:C7"/>
    <mergeCell ref="J4:J5"/>
    <mergeCell ref="A4:A5"/>
    <mergeCell ref="B4:B5"/>
    <mergeCell ref="C4:C5"/>
    <mergeCell ref="D4:F4"/>
    <mergeCell ref="G4:I4"/>
    <mergeCell ref="B92:C92"/>
    <mergeCell ref="J95:J97"/>
    <mergeCell ref="B101:C101"/>
    <mergeCell ref="B93:C93"/>
    <mergeCell ref="J8:J9"/>
    <mergeCell ref="J76:J77"/>
    <mergeCell ref="B98:C98"/>
    <mergeCell ref="B99:C99"/>
    <mergeCell ref="B100:C100"/>
  </mergeCells>
  <printOptions/>
  <pageMargins left="0.1968503937007874" right="0.1968503937007874" top="0.5905511811023623" bottom="0.3937007874015748" header="0.31496062992125984" footer="0.1968503937007874"/>
  <pageSetup horizontalDpi="600" verticalDpi="600" orientation="landscape" paperSize="9" scale="80" r:id="rId3"/>
  <headerFooter>
    <oddFooter xml:space="preserve">&amp;CTrang: &amp;P </oddFooter>
  </headerFooter>
  <legacyDrawing r:id="rId2"/>
</worksheet>
</file>

<file path=xl/worksheets/sheet2.xml><?xml version="1.0" encoding="utf-8"?>
<worksheet xmlns="http://schemas.openxmlformats.org/spreadsheetml/2006/main" xmlns:r="http://schemas.openxmlformats.org/officeDocument/2006/relationships">
  <dimension ref="B3:H96"/>
  <sheetViews>
    <sheetView zoomScalePageLayoutView="0" workbookViewId="0" topLeftCell="A58">
      <selection activeCell="F45" sqref="F45:H96"/>
    </sheetView>
  </sheetViews>
  <sheetFormatPr defaultColWidth="9.140625" defaultRowHeight="12.75"/>
  <sheetData>
    <row r="3" spans="2:8" ht="16.5">
      <c r="B3" s="120">
        <v>5000</v>
      </c>
      <c r="C3" s="120">
        <v>3400</v>
      </c>
      <c r="D3" s="120">
        <v>2700</v>
      </c>
      <c r="F3" s="120">
        <f>B3*0.8</f>
        <v>4000</v>
      </c>
      <c r="G3" s="120">
        <f>C3*0.8</f>
        <v>2720</v>
      </c>
      <c r="H3" s="120">
        <f>D3*0.8</f>
        <v>2160</v>
      </c>
    </row>
    <row r="4" spans="2:8" ht="16.5">
      <c r="B4" s="120">
        <v>4500</v>
      </c>
      <c r="C4" s="120">
        <v>3200</v>
      </c>
      <c r="D4" s="120">
        <v>2450</v>
      </c>
      <c r="F4" s="120">
        <f aca="true" t="shared" si="0" ref="F4:H67">B4*0.8</f>
        <v>3600</v>
      </c>
      <c r="G4" s="120">
        <f t="shared" si="0"/>
        <v>2560</v>
      </c>
      <c r="H4" s="120">
        <f t="shared" si="0"/>
        <v>1960</v>
      </c>
    </row>
    <row r="5" spans="2:8" ht="16.5">
      <c r="B5" s="120">
        <v>4300</v>
      </c>
      <c r="C5" s="120">
        <v>3000</v>
      </c>
      <c r="D5" s="120">
        <v>2350</v>
      </c>
      <c r="F5" s="120">
        <f t="shared" si="0"/>
        <v>3440</v>
      </c>
      <c r="G5" s="120">
        <f t="shared" si="0"/>
        <v>2400</v>
      </c>
      <c r="H5" s="120">
        <f t="shared" si="0"/>
        <v>1880</v>
      </c>
    </row>
    <row r="6" spans="2:8" ht="16.5">
      <c r="B6" s="120">
        <v>4000</v>
      </c>
      <c r="C6" s="120">
        <v>2800</v>
      </c>
      <c r="D6" s="120">
        <v>2200</v>
      </c>
      <c r="F6" s="120">
        <f t="shared" si="0"/>
        <v>3200</v>
      </c>
      <c r="G6" s="120">
        <f t="shared" si="0"/>
        <v>2240</v>
      </c>
      <c r="H6" s="120">
        <f t="shared" si="0"/>
        <v>1760</v>
      </c>
    </row>
    <row r="7" spans="2:8" ht="16.5">
      <c r="B7" s="120">
        <v>3500</v>
      </c>
      <c r="C7" s="120">
        <v>2450</v>
      </c>
      <c r="D7" s="120">
        <v>1900</v>
      </c>
      <c r="F7" s="120">
        <f t="shared" si="0"/>
        <v>2800</v>
      </c>
      <c r="G7" s="120">
        <f t="shared" si="0"/>
        <v>1960</v>
      </c>
      <c r="H7" s="120">
        <f t="shared" si="0"/>
        <v>1520</v>
      </c>
    </row>
    <row r="8" spans="2:8" ht="16.5">
      <c r="B8" s="120">
        <v>3000</v>
      </c>
      <c r="C8" s="120">
        <v>2100</v>
      </c>
      <c r="D8" s="120">
        <v>1650</v>
      </c>
      <c r="F8" s="120">
        <f t="shared" si="0"/>
        <v>2400</v>
      </c>
      <c r="G8" s="120">
        <f t="shared" si="0"/>
        <v>1680</v>
      </c>
      <c r="H8" s="120">
        <f t="shared" si="0"/>
        <v>1320</v>
      </c>
    </row>
    <row r="9" spans="2:8" ht="16.5">
      <c r="B9" s="120">
        <v>2000</v>
      </c>
      <c r="C9" s="120">
        <v>1350</v>
      </c>
      <c r="D9" s="120">
        <v>1100</v>
      </c>
      <c r="F9" s="120">
        <f t="shared" si="0"/>
        <v>1600</v>
      </c>
      <c r="G9" s="120">
        <f t="shared" si="0"/>
        <v>1080</v>
      </c>
      <c r="H9" s="120">
        <f t="shared" si="0"/>
        <v>880</v>
      </c>
    </row>
    <row r="10" spans="2:8" ht="16.5">
      <c r="B10" s="120">
        <v>3500</v>
      </c>
      <c r="C10" s="120">
        <v>2450</v>
      </c>
      <c r="D10" s="120">
        <v>1900</v>
      </c>
      <c r="F10" s="120">
        <f t="shared" si="0"/>
        <v>2800</v>
      </c>
      <c r="G10" s="120">
        <f t="shared" si="0"/>
        <v>1960</v>
      </c>
      <c r="H10" s="120">
        <f t="shared" si="0"/>
        <v>1520</v>
      </c>
    </row>
    <row r="11" spans="2:8" ht="16.5">
      <c r="B11" s="120">
        <v>2200</v>
      </c>
      <c r="C11" s="120">
        <v>1500</v>
      </c>
      <c r="D11" s="120">
        <v>1200</v>
      </c>
      <c r="F11" s="120">
        <f t="shared" si="0"/>
        <v>1760</v>
      </c>
      <c r="G11" s="120">
        <f t="shared" si="0"/>
        <v>1200</v>
      </c>
      <c r="H11" s="120">
        <f t="shared" si="0"/>
        <v>960</v>
      </c>
    </row>
    <row r="12" spans="2:8" ht="16.5">
      <c r="B12" s="120">
        <v>1700</v>
      </c>
      <c r="C12" s="120">
        <v>1200</v>
      </c>
      <c r="D12" s="120">
        <v>900</v>
      </c>
      <c r="F12" s="120">
        <f t="shared" si="0"/>
        <v>1360</v>
      </c>
      <c r="G12" s="120">
        <f t="shared" si="0"/>
        <v>960</v>
      </c>
      <c r="H12" s="120">
        <f t="shared" si="0"/>
        <v>720</v>
      </c>
    </row>
    <row r="13" spans="2:8" ht="16.5">
      <c r="B13" s="120">
        <v>1500</v>
      </c>
      <c r="C13" s="120">
        <v>1050</v>
      </c>
      <c r="D13" s="120">
        <v>800</v>
      </c>
      <c r="F13" s="120">
        <f t="shared" si="0"/>
        <v>1200</v>
      </c>
      <c r="G13" s="120">
        <f t="shared" si="0"/>
        <v>840</v>
      </c>
      <c r="H13" s="120">
        <f t="shared" si="0"/>
        <v>640</v>
      </c>
    </row>
    <row r="14" spans="2:8" ht="16.5">
      <c r="B14" s="120">
        <v>1200</v>
      </c>
      <c r="C14" s="120">
        <v>850</v>
      </c>
      <c r="D14" s="120">
        <v>650</v>
      </c>
      <c r="F14" s="120">
        <f t="shared" si="0"/>
        <v>960</v>
      </c>
      <c r="G14" s="120">
        <f t="shared" si="0"/>
        <v>680</v>
      </c>
      <c r="H14" s="120">
        <f t="shared" si="0"/>
        <v>520</v>
      </c>
    </row>
    <row r="15" spans="2:8" ht="16.5">
      <c r="B15" s="120">
        <v>2000</v>
      </c>
      <c r="C15" s="120">
        <v>1400</v>
      </c>
      <c r="D15" s="120">
        <v>1100</v>
      </c>
      <c r="F15" s="120">
        <f t="shared" si="0"/>
        <v>1600</v>
      </c>
      <c r="G15" s="120">
        <f t="shared" si="0"/>
        <v>1120</v>
      </c>
      <c r="H15" s="120">
        <f t="shared" si="0"/>
        <v>880</v>
      </c>
    </row>
    <row r="16" spans="2:8" ht="16.5">
      <c r="B16" s="120">
        <v>1500</v>
      </c>
      <c r="C16" s="120">
        <v>1100</v>
      </c>
      <c r="D16" s="120">
        <v>800</v>
      </c>
      <c r="F16" s="120">
        <f t="shared" si="0"/>
        <v>1200</v>
      </c>
      <c r="G16" s="120">
        <f t="shared" si="0"/>
        <v>880</v>
      </c>
      <c r="H16" s="120">
        <f t="shared" si="0"/>
        <v>640</v>
      </c>
    </row>
    <row r="17" spans="2:8" ht="16.5">
      <c r="B17" s="120">
        <v>1600</v>
      </c>
      <c r="C17" s="120">
        <v>1100</v>
      </c>
      <c r="D17" s="120">
        <v>900</v>
      </c>
      <c r="F17" s="120">
        <f t="shared" si="0"/>
        <v>1280</v>
      </c>
      <c r="G17" s="120">
        <f t="shared" si="0"/>
        <v>880</v>
      </c>
      <c r="H17" s="120">
        <f t="shared" si="0"/>
        <v>720</v>
      </c>
    </row>
    <row r="18" spans="2:8" ht="16.5">
      <c r="B18" s="120">
        <v>700</v>
      </c>
      <c r="C18" s="120">
        <v>500</v>
      </c>
      <c r="D18" s="120">
        <v>400</v>
      </c>
      <c r="F18" s="120">
        <f t="shared" si="0"/>
        <v>560</v>
      </c>
      <c r="G18" s="120">
        <f t="shared" si="0"/>
        <v>400</v>
      </c>
      <c r="H18" s="120">
        <f t="shared" si="0"/>
        <v>320</v>
      </c>
    </row>
    <row r="19" spans="2:8" ht="16.5">
      <c r="B19" s="120">
        <v>950</v>
      </c>
      <c r="C19" s="120">
        <v>700</v>
      </c>
      <c r="D19" s="120">
        <v>500</v>
      </c>
      <c r="F19" s="120">
        <f t="shared" si="0"/>
        <v>760</v>
      </c>
      <c r="G19" s="120">
        <f t="shared" si="0"/>
        <v>560</v>
      </c>
      <c r="H19" s="120">
        <f t="shared" si="0"/>
        <v>400</v>
      </c>
    </row>
    <row r="20" spans="2:8" ht="16.5">
      <c r="B20" s="120">
        <v>700</v>
      </c>
      <c r="C20" s="120">
        <v>500</v>
      </c>
      <c r="D20" s="120">
        <v>400</v>
      </c>
      <c r="F20" s="120">
        <f t="shared" si="0"/>
        <v>560</v>
      </c>
      <c r="G20" s="120">
        <f t="shared" si="0"/>
        <v>400</v>
      </c>
      <c r="H20" s="120">
        <f t="shared" si="0"/>
        <v>320</v>
      </c>
    </row>
    <row r="21" spans="2:8" ht="16.5">
      <c r="B21" s="120">
        <v>3500</v>
      </c>
      <c r="C21" s="120">
        <v>2450</v>
      </c>
      <c r="D21" s="120">
        <v>1900</v>
      </c>
      <c r="F21" s="120">
        <f t="shared" si="0"/>
        <v>2800</v>
      </c>
      <c r="G21" s="120">
        <f t="shared" si="0"/>
        <v>1960</v>
      </c>
      <c r="H21" s="120">
        <f t="shared" si="0"/>
        <v>1520</v>
      </c>
    </row>
    <row r="22" spans="2:8" ht="16.5">
      <c r="B22" s="120">
        <v>3000</v>
      </c>
      <c r="C22" s="120">
        <v>2100</v>
      </c>
      <c r="D22" s="120">
        <v>1650</v>
      </c>
      <c r="F22" s="120">
        <f t="shared" si="0"/>
        <v>2400</v>
      </c>
      <c r="G22" s="120">
        <f t="shared" si="0"/>
        <v>1680</v>
      </c>
      <c r="H22" s="120">
        <f t="shared" si="0"/>
        <v>1320</v>
      </c>
    </row>
    <row r="23" spans="2:8" ht="16.5">
      <c r="B23" s="120">
        <v>3500</v>
      </c>
      <c r="C23" s="120">
        <v>1800</v>
      </c>
      <c r="D23" s="120">
        <v>1400</v>
      </c>
      <c r="F23" s="120">
        <f t="shared" si="0"/>
        <v>2800</v>
      </c>
      <c r="G23" s="120">
        <f t="shared" si="0"/>
        <v>1440</v>
      </c>
      <c r="H23" s="120">
        <f t="shared" si="0"/>
        <v>1120</v>
      </c>
    </row>
    <row r="24" spans="2:8" ht="16.5">
      <c r="B24" s="120">
        <v>3400</v>
      </c>
      <c r="C24" s="120">
        <v>1600</v>
      </c>
      <c r="D24" s="120">
        <v>1300</v>
      </c>
      <c r="F24" s="120">
        <f t="shared" si="0"/>
        <v>2720</v>
      </c>
      <c r="G24" s="120">
        <f t="shared" si="0"/>
        <v>1280</v>
      </c>
      <c r="H24" s="120">
        <f t="shared" si="0"/>
        <v>1040</v>
      </c>
    </row>
    <row r="25" spans="2:8" ht="16.5">
      <c r="B25" s="120">
        <v>3200</v>
      </c>
      <c r="C25" s="120">
        <v>1500</v>
      </c>
      <c r="D25" s="120">
        <v>1200</v>
      </c>
      <c r="F25" s="120">
        <f t="shared" si="0"/>
        <v>2560</v>
      </c>
      <c r="G25" s="120">
        <f t="shared" si="0"/>
        <v>1200</v>
      </c>
      <c r="H25" s="120">
        <f t="shared" si="0"/>
        <v>960</v>
      </c>
    </row>
    <row r="26" spans="2:8" ht="16.5">
      <c r="B26" s="120">
        <v>3000</v>
      </c>
      <c r="C26" s="120">
        <v>2100</v>
      </c>
      <c r="D26" s="120">
        <v>1650</v>
      </c>
      <c r="F26" s="120">
        <f t="shared" si="0"/>
        <v>2400</v>
      </c>
      <c r="G26" s="120">
        <f t="shared" si="0"/>
        <v>1680</v>
      </c>
      <c r="H26" s="120">
        <f t="shared" si="0"/>
        <v>1320</v>
      </c>
    </row>
    <row r="27" spans="2:8" ht="16.5">
      <c r="B27" s="120">
        <v>1100</v>
      </c>
      <c r="C27" s="120">
        <v>800</v>
      </c>
      <c r="D27" s="120">
        <v>600</v>
      </c>
      <c r="F27" s="120">
        <f t="shared" si="0"/>
        <v>880</v>
      </c>
      <c r="G27" s="120">
        <f t="shared" si="0"/>
        <v>640</v>
      </c>
      <c r="H27" s="120">
        <f t="shared" si="0"/>
        <v>480</v>
      </c>
    </row>
    <row r="28" spans="2:8" ht="16.5">
      <c r="B28" s="120">
        <v>750</v>
      </c>
      <c r="C28" s="120">
        <v>500</v>
      </c>
      <c r="D28" s="120">
        <v>400</v>
      </c>
      <c r="F28" s="120">
        <f t="shared" si="0"/>
        <v>600</v>
      </c>
      <c r="G28" s="120">
        <f t="shared" si="0"/>
        <v>400</v>
      </c>
      <c r="H28" s="120">
        <f t="shared" si="0"/>
        <v>320</v>
      </c>
    </row>
    <row r="29" spans="2:8" ht="16.5">
      <c r="B29" s="120">
        <v>4000</v>
      </c>
      <c r="C29" s="120">
        <v>2800</v>
      </c>
      <c r="D29" s="120">
        <v>2200</v>
      </c>
      <c r="F29" s="120">
        <f t="shared" si="0"/>
        <v>3200</v>
      </c>
      <c r="G29" s="120">
        <f t="shared" si="0"/>
        <v>2240</v>
      </c>
      <c r="H29" s="120">
        <f t="shared" si="0"/>
        <v>1760</v>
      </c>
    </row>
    <row r="30" spans="2:8" ht="16.5">
      <c r="B30" s="120">
        <v>3500</v>
      </c>
      <c r="C30" s="120">
        <v>2450</v>
      </c>
      <c r="D30" s="120">
        <v>1900</v>
      </c>
      <c r="F30" s="120">
        <f t="shared" si="0"/>
        <v>2800</v>
      </c>
      <c r="G30" s="120">
        <f t="shared" si="0"/>
        <v>1960</v>
      </c>
      <c r="H30" s="120">
        <f t="shared" si="0"/>
        <v>1520</v>
      </c>
    </row>
    <row r="31" spans="2:8" ht="16.5">
      <c r="B31" s="120">
        <v>3000</v>
      </c>
      <c r="C31" s="120">
        <v>2100</v>
      </c>
      <c r="D31" s="120">
        <v>1650</v>
      </c>
      <c r="F31" s="120">
        <f t="shared" si="0"/>
        <v>2400</v>
      </c>
      <c r="G31" s="120">
        <f t="shared" si="0"/>
        <v>1680</v>
      </c>
      <c r="H31" s="120">
        <f t="shared" si="0"/>
        <v>1320</v>
      </c>
    </row>
    <row r="32" spans="2:8" ht="16.5">
      <c r="B32" s="120">
        <v>2500</v>
      </c>
      <c r="C32" s="120">
        <v>1800</v>
      </c>
      <c r="D32" s="120">
        <v>1350</v>
      </c>
      <c r="F32" s="120">
        <f t="shared" si="0"/>
        <v>2000</v>
      </c>
      <c r="G32" s="120">
        <f t="shared" si="0"/>
        <v>1440</v>
      </c>
      <c r="H32" s="120">
        <f t="shared" si="0"/>
        <v>1080</v>
      </c>
    </row>
    <row r="33" spans="2:8" ht="16.5">
      <c r="B33" s="120">
        <v>1100</v>
      </c>
      <c r="C33" s="120">
        <v>800</v>
      </c>
      <c r="D33" s="120">
        <v>600</v>
      </c>
      <c r="F33" s="120">
        <f t="shared" si="0"/>
        <v>880</v>
      </c>
      <c r="G33" s="120">
        <f t="shared" si="0"/>
        <v>640</v>
      </c>
      <c r="H33" s="120">
        <f t="shared" si="0"/>
        <v>480</v>
      </c>
    </row>
    <row r="34" spans="2:8" ht="16.5">
      <c r="B34" s="120">
        <v>3000</v>
      </c>
      <c r="C34" s="120" t="e">
        <f>B34*(#REF!/#REF!)</f>
        <v>#REF!</v>
      </c>
      <c r="D34" s="120" t="e">
        <f>B34*(A34/#REF!)</f>
        <v>#REF!</v>
      </c>
      <c r="F34" s="120">
        <f t="shared" si="0"/>
        <v>2400</v>
      </c>
      <c r="G34" s="120" t="e">
        <f t="shared" si="0"/>
        <v>#REF!</v>
      </c>
      <c r="H34" s="120" t="e">
        <f t="shared" si="0"/>
        <v>#REF!</v>
      </c>
    </row>
    <row r="35" spans="2:8" ht="16.5">
      <c r="B35" s="120">
        <v>2500</v>
      </c>
      <c r="C35" s="120">
        <v>1450</v>
      </c>
      <c r="D35" s="120">
        <v>1350</v>
      </c>
      <c r="F35" s="120">
        <f t="shared" si="0"/>
        <v>2000</v>
      </c>
      <c r="G35" s="120">
        <f t="shared" si="0"/>
        <v>1160</v>
      </c>
      <c r="H35" s="120">
        <f t="shared" si="0"/>
        <v>1080</v>
      </c>
    </row>
    <row r="36" spans="2:8" ht="16.5">
      <c r="B36" s="120">
        <v>2500</v>
      </c>
      <c r="C36" s="120">
        <v>1450</v>
      </c>
      <c r="D36" s="120">
        <v>1350</v>
      </c>
      <c r="F36" s="120">
        <f t="shared" si="0"/>
        <v>2000</v>
      </c>
      <c r="G36" s="120">
        <f t="shared" si="0"/>
        <v>1160</v>
      </c>
      <c r="H36" s="120">
        <f t="shared" si="0"/>
        <v>1080</v>
      </c>
    </row>
    <row r="37" spans="2:8" ht="16.5">
      <c r="B37" s="120">
        <v>2000</v>
      </c>
      <c r="C37" s="120">
        <v>1400</v>
      </c>
      <c r="D37" s="120">
        <v>1100</v>
      </c>
      <c r="F37" s="120">
        <f t="shared" si="0"/>
        <v>1600</v>
      </c>
      <c r="G37" s="120">
        <f t="shared" si="0"/>
        <v>1120</v>
      </c>
      <c r="H37" s="120">
        <f t="shared" si="0"/>
        <v>880</v>
      </c>
    </row>
    <row r="38" spans="2:8" ht="16.5">
      <c r="B38" s="120">
        <v>2000</v>
      </c>
      <c r="C38" s="120">
        <v>1400</v>
      </c>
      <c r="D38" s="120">
        <v>1100</v>
      </c>
      <c r="F38" s="120">
        <f t="shared" si="0"/>
        <v>1600</v>
      </c>
      <c r="G38" s="120">
        <f t="shared" si="0"/>
        <v>1120</v>
      </c>
      <c r="H38" s="120">
        <f t="shared" si="0"/>
        <v>880</v>
      </c>
    </row>
    <row r="39" spans="2:8" ht="16.5">
      <c r="B39" s="120">
        <v>1400</v>
      </c>
      <c r="C39" s="120">
        <v>980</v>
      </c>
      <c r="D39" s="120">
        <v>700</v>
      </c>
      <c r="F39" s="120">
        <f t="shared" si="0"/>
        <v>1120</v>
      </c>
      <c r="G39" s="120">
        <f t="shared" si="0"/>
        <v>784</v>
      </c>
      <c r="H39" s="120">
        <f t="shared" si="0"/>
        <v>560</v>
      </c>
    </row>
    <row r="40" spans="2:8" ht="16.5">
      <c r="B40" s="120">
        <v>2300</v>
      </c>
      <c r="C40" s="120">
        <v>1600</v>
      </c>
      <c r="D40" s="120">
        <v>1250</v>
      </c>
      <c r="F40" s="120">
        <f t="shared" si="0"/>
        <v>1840</v>
      </c>
      <c r="G40" s="120">
        <f t="shared" si="0"/>
        <v>1280</v>
      </c>
      <c r="H40" s="120">
        <f t="shared" si="0"/>
        <v>1000</v>
      </c>
    </row>
    <row r="41" spans="2:8" ht="16.5">
      <c r="B41" s="120">
        <v>2000</v>
      </c>
      <c r="C41" s="120">
        <v>1400</v>
      </c>
      <c r="D41" s="120">
        <v>1100</v>
      </c>
      <c r="F41" s="120">
        <f t="shared" si="0"/>
        <v>1600</v>
      </c>
      <c r="G41" s="120">
        <f t="shared" si="0"/>
        <v>1120</v>
      </c>
      <c r="H41" s="120">
        <f t="shared" si="0"/>
        <v>880</v>
      </c>
    </row>
    <row r="42" spans="2:8" ht="16.5">
      <c r="B42" s="120">
        <v>1400</v>
      </c>
      <c r="C42" s="120">
        <v>980</v>
      </c>
      <c r="D42" s="120">
        <v>700</v>
      </c>
      <c r="F42" s="120">
        <f t="shared" si="0"/>
        <v>1120</v>
      </c>
      <c r="G42" s="120">
        <f t="shared" si="0"/>
        <v>784</v>
      </c>
      <c r="H42" s="120">
        <f t="shared" si="0"/>
        <v>560</v>
      </c>
    </row>
    <row r="43" spans="2:8" ht="16.5">
      <c r="B43" s="120">
        <v>2000</v>
      </c>
      <c r="C43" s="120">
        <v>1400</v>
      </c>
      <c r="D43" s="120">
        <v>1100</v>
      </c>
      <c r="F43" s="120">
        <f t="shared" si="0"/>
        <v>1600</v>
      </c>
      <c r="G43" s="120">
        <f t="shared" si="0"/>
        <v>1120</v>
      </c>
      <c r="H43" s="120">
        <f t="shared" si="0"/>
        <v>880</v>
      </c>
    </row>
    <row r="44" spans="2:8" ht="16.5">
      <c r="B44" s="120">
        <v>2000</v>
      </c>
      <c r="C44" s="120">
        <v>1400</v>
      </c>
      <c r="D44" s="120">
        <v>1100</v>
      </c>
      <c r="F44" s="120">
        <f t="shared" si="0"/>
        <v>1600</v>
      </c>
      <c r="G44" s="120">
        <f t="shared" si="0"/>
        <v>1120</v>
      </c>
      <c r="H44" s="120">
        <f t="shared" si="0"/>
        <v>880</v>
      </c>
    </row>
    <row r="45" spans="2:8" ht="16.5">
      <c r="B45" s="120">
        <v>1050</v>
      </c>
      <c r="C45" s="120">
        <v>700</v>
      </c>
      <c r="D45" s="120">
        <v>600</v>
      </c>
      <c r="F45" s="120">
        <f t="shared" si="0"/>
        <v>840</v>
      </c>
      <c r="G45" s="120">
        <f t="shared" si="0"/>
        <v>560</v>
      </c>
      <c r="H45" s="120">
        <f t="shared" si="0"/>
        <v>480</v>
      </c>
    </row>
    <row r="46" spans="2:8" ht="16.5">
      <c r="B46" s="120">
        <v>700</v>
      </c>
      <c r="C46" s="120">
        <v>500</v>
      </c>
      <c r="D46" s="120">
        <v>400</v>
      </c>
      <c r="F46" s="120">
        <f t="shared" si="0"/>
        <v>560</v>
      </c>
      <c r="G46" s="120">
        <f t="shared" si="0"/>
        <v>400</v>
      </c>
      <c r="H46" s="120">
        <f t="shared" si="0"/>
        <v>320</v>
      </c>
    </row>
    <row r="47" spans="2:8" ht="16.5">
      <c r="B47" s="120">
        <v>850</v>
      </c>
      <c r="C47" s="120">
        <v>600</v>
      </c>
      <c r="D47" s="120">
        <v>500</v>
      </c>
      <c r="F47" s="120">
        <f t="shared" si="0"/>
        <v>680</v>
      </c>
      <c r="G47" s="120">
        <f t="shared" si="0"/>
        <v>480</v>
      </c>
      <c r="H47" s="120">
        <f t="shared" si="0"/>
        <v>400</v>
      </c>
    </row>
    <row r="48" spans="2:8" ht="16.5">
      <c r="B48" s="120">
        <v>1200</v>
      </c>
      <c r="C48" s="120">
        <v>900</v>
      </c>
      <c r="D48" s="120">
        <v>700</v>
      </c>
      <c r="F48" s="120">
        <f t="shared" si="0"/>
        <v>960</v>
      </c>
      <c r="G48" s="120">
        <f t="shared" si="0"/>
        <v>720</v>
      </c>
      <c r="H48" s="120">
        <f t="shared" si="0"/>
        <v>560</v>
      </c>
    </row>
    <row r="49" spans="2:8" ht="16.5">
      <c r="B49" s="120">
        <v>1100</v>
      </c>
      <c r="C49" s="120">
        <v>800</v>
      </c>
      <c r="D49" s="120">
        <v>600</v>
      </c>
      <c r="F49" s="120">
        <f t="shared" si="0"/>
        <v>880</v>
      </c>
      <c r="G49" s="120">
        <f t="shared" si="0"/>
        <v>640</v>
      </c>
      <c r="H49" s="120">
        <f t="shared" si="0"/>
        <v>480</v>
      </c>
    </row>
    <row r="50" spans="2:8" ht="16.5">
      <c r="B50" s="120">
        <v>800</v>
      </c>
      <c r="C50" s="120">
        <v>600</v>
      </c>
      <c r="D50" s="120">
        <v>400</v>
      </c>
      <c r="F50" s="120">
        <f t="shared" si="0"/>
        <v>640</v>
      </c>
      <c r="G50" s="120">
        <f t="shared" si="0"/>
        <v>480</v>
      </c>
      <c r="H50" s="120">
        <f t="shared" si="0"/>
        <v>320</v>
      </c>
    </row>
    <row r="51" spans="2:8" ht="16.5">
      <c r="B51" s="120">
        <v>500</v>
      </c>
      <c r="C51" s="120">
        <v>400</v>
      </c>
      <c r="D51" s="120">
        <v>300</v>
      </c>
      <c r="F51" s="120">
        <f t="shared" si="0"/>
        <v>400</v>
      </c>
      <c r="G51" s="120">
        <f t="shared" si="0"/>
        <v>320</v>
      </c>
      <c r="H51" s="120">
        <f t="shared" si="0"/>
        <v>240</v>
      </c>
    </row>
    <row r="52" spans="2:8" ht="16.5">
      <c r="B52" s="120">
        <v>400</v>
      </c>
      <c r="C52" s="120">
        <v>300</v>
      </c>
      <c r="D52" s="120">
        <v>200</v>
      </c>
      <c r="F52" s="120">
        <f t="shared" si="0"/>
        <v>320</v>
      </c>
      <c r="G52" s="120">
        <f t="shared" si="0"/>
        <v>240</v>
      </c>
      <c r="H52" s="120">
        <f t="shared" si="0"/>
        <v>160</v>
      </c>
    </row>
    <row r="53" spans="2:8" ht="16.5">
      <c r="B53" s="120">
        <v>700</v>
      </c>
      <c r="C53" s="120">
        <v>500</v>
      </c>
      <c r="D53" s="120">
        <v>400</v>
      </c>
      <c r="F53" s="120">
        <f t="shared" si="0"/>
        <v>560</v>
      </c>
      <c r="G53" s="120">
        <f t="shared" si="0"/>
        <v>400</v>
      </c>
      <c r="H53" s="120">
        <f t="shared" si="0"/>
        <v>320</v>
      </c>
    </row>
    <row r="54" spans="2:8" ht="16.5">
      <c r="B54" s="120">
        <v>700</v>
      </c>
      <c r="C54" s="120">
        <v>500</v>
      </c>
      <c r="D54" s="120">
        <v>400</v>
      </c>
      <c r="F54" s="120">
        <f t="shared" si="0"/>
        <v>560</v>
      </c>
      <c r="G54" s="120">
        <f t="shared" si="0"/>
        <v>400</v>
      </c>
      <c r="H54" s="120">
        <f t="shared" si="0"/>
        <v>320</v>
      </c>
    </row>
    <row r="55" spans="2:8" ht="16.5">
      <c r="B55" s="120">
        <v>650</v>
      </c>
      <c r="C55" s="120">
        <v>500</v>
      </c>
      <c r="D55" s="120"/>
      <c r="F55" s="120">
        <f t="shared" si="0"/>
        <v>520</v>
      </c>
      <c r="G55" s="120">
        <f t="shared" si="0"/>
        <v>400</v>
      </c>
      <c r="H55" s="120">
        <f t="shared" si="0"/>
        <v>0</v>
      </c>
    </row>
    <row r="56" spans="2:8" ht="16.5">
      <c r="B56" s="120">
        <v>1500</v>
      </c>
      <c r="C56" s="120">
        <v>1100</v>
      </c>
      <c r="D56" s="120">
        <v>900</v>
      </c>
      <c r="F56" s="120">
        <f t="shared" si="0"/>
        <v>1200</v>
      </c>
      <c r="G56" s="120">
        <f t="shared" si="0"/>
        <v>880</v>
      </c>
      <c r="H56" s="120">
        <f t="shared" si="0"/>
        <v>720</v>
      </c>
    </row>
    <row r="57" spans="2:8" ht="16.5">
      <c r="B57" s="120">
        <v>900</v>
      </c>
      <c r="C57" s="120">
        <v>650</v>
      </c>
      <c r="D57" s="120"/>
      <c r="F57" s="120">
        <f t="shared" si="0"/>
        <v>720</v>
      </c>
      <c r="G57" s="120">
        <f t="shared" si="0"/>
        <v>520</v>
      </c>
      <c r="H57" s="120">
        <f t="shared" si="0"/>
        <v>0</v>
      </c>
    </row>
    <row r="58" spans="2:8" ht="16.5">
      <c r="B58" s="120">
        <v>1400</v>
      </c>
      <c r="C58" s="120">
        <v>980</v>
      </c>
      <c r="D58" s="120"/>
      <c r="F58" s="120">
        <f t="shared" si="0"/>
        <v>1120</v>
      </c>
      <c r="G58" s="120">
        <f t="shared" si="0"/>
        <v>784</v>
      </c>
      <c r="H58" s="120">
        <f t="shared" si="0"/>
        <v>0</v>
      </c>
    </row>
    <row r="59" spans="2:8" ht="16.5">
      <c r="B59" s="120">
        <v>2000</v>
      </c>
      <c r="C59" s="120">
        <v>1400</v>
      </c>
      <c r="D59" s="120">
        <v>1100</v>
      </c>
      <c r="F59" s="120">
        <f t="shared" si="0"/>
        <v>1600</v>
      </c>
      <c r="G59" s="120">
        <f t="shared" si="0"/>
        <v>1120</v>
      </c>
      <c r="H59" s="120">
        <f t="shared" si="0"/>
        <v>880</v>
      </c>
    </row>
    <row r="60" spans="2:8" ht="16.5">
      <c r="B60" s="120">
        <v>1500</v>
      </c>
      <c r="C60" s="120">
        <v>1050</v>
      </c>
      <c r="D60" s="120">
        <v>800</v>
      </c>
      <c r="F60" s="120">
        <f t="shared" si="0"/>
        <v>1200</v>
      </c>
      <c r="G60" s="120">
        <f t="shared" si="0"/>
        <v>840</v>
      </c>
      <c r="H60" s="120">
        <f t="shared" si="0"/>
        <v>640</v>
      </c>
    </row>
    <row r="61" spans="2:8" ht="16.5">
      <c r="B61" s="120">
        <v>1200</v>
      </c>
      <c r="C61" s="120">
        <v>750</v>
      </c>
      <c r="D61" s="120"/>
      <c r="F61" s="120">
        <f t="shared" si="0"/>
        <v>960</v>
      </c>
      <c r="G61" s="120">
        <f t="shared" si="0"/>
        <v>600</v>
      </c>
      <c r="H61" s="120">
        <f t="shared" si="0"/>
        <v>0</v>
      </c>
    </row>
    <row r="62" spans="2:8" ht="16.5">
      <c r="B62" s="120">
        <v>1000</v>
      </c>
      <c r="C62" s="120">
        <v>700</v>
      </c>
      <c r="D62" s="120">
        <v>550</v>
      </c>
      <c r="F62" s="120">
        <f t="shared" si="0"/>
        <v>800</v>
      </c>
      <c r="G62" s="120">
        <f t="shared" si="0"/>
        <v>560</v>
      </c>
      <c r="H62" s="120">
        <f t="shared" si="0"/>
        <v>440</v>
      </c>
    </row>
    <row r="63" spans="2:8" ht="16.5">
      <c r="B63" s="120">
        <v>500</v>
      </c>
      <c r="C63" s="120">
        <v>400</v>
      </c>
      <c r="D63" s="120"/>
      <c r="F63" s="120">
        <f t="shared" si="0"/>
        <v>400</v>
      </c>
      <c r="G63" s="120">
        <f t="shared" si="0"/>
        <v>320</v>
      </c>
      <c r="H63" s="120">
        <f t="shared" si="0"/>
        <v>0</v>
      </c>
    </row>
    <row r="64" spans="2:8" ht="16.5">
      <c r="B64" s="120">
        <v>300</v>
      </c>
      <c r="C64" s="120">
        <v>210</v>
      </c>
      <c r="D64" s="120"/>
      <c r="F64" s="120">
        <f t="shared" si="0"/>
        <v>240</v>
      </c>
      <c r="G64" s="120">
        <f t="shared" si="0"/>
        <v>168</v>
      </c>
      <c r="H64" s="120">
        <f t="shared" si="0"/>
        <v>0</v>
      </c>
    </row>
    <row r="65" spans="2:8" ht="16.5">
      <c r="B65" s="120">
        <v>200</v>
      </c>
      <c r="C65" s="120">
        <v>140</v>
      </c>
      <c r="D65" s="120"/>
      <c r="F65" s="120">
        <f t="shared" si="0"/>
        <v>160</v>
      </c>
      <c r="G65" s="120">
        <f t="shared" si="0"/>
        <v>112</v>
      </c>
      <c r="H65" s="120">
        <f t="shared" si="0"/>
        <v>0</v>
      </c>
    </row>
    <row r="66" spans="2:8" ht="16.5">
      <c r="B66" s="120">
        <v>400</v>
      </c>
      <c r="C66" s="120">
        <v>280</v>
      </c>
      <c r="D66" s="120">
        <v>220</v>
      </c>
      <c r="F66" s="120">
        <f t="shared" si="0"/>
        <v>320</v>
      </c>
      <c r="G66" s="120">
        <f t="shared" si="0"/>
        <v>224</v>
      </c>
      <c r="H66" s="120">
        <f t="shared" si="0"/>
        <v>176</v>
      </c>
    </row>
    <row r="67" spans="2:8" ht="16.5">
      <c r="B67" s="120">
        <v>1500</v>
      </c>
      <c r="C67" s="120">
        <v>1100</v>
      </c>
      <c r="D67" s="120">
        <v>900</v>
      </c>
      <c r="F67" s="120">
        <f t="shared" si="0"/>
        <v>1200</v>
      </c>
      <c r="G67" s="120">
        <f t="shared" si="0"/>
        <v>880</v>
      </c>
      <c r="H67" s="120">
        <f t="shared" si="0"/>
        <v>720</v>
      </c>
    </row>
    <row r="68" spans="2:8" ht="16.5">
      <c r="B68" s="120">
        <v>1100</v>
      </c>
      <c r="C68" s="120">
        <v>800</v>
      </c>
      <c r="D68" s="120">
        <v>600</v>
      </c>
      <c r="F68" s="120">
        <f aca="true" t="shared" si="1" ref="F68:H96">B68*0.8</f>
        <v>880</v>
      </c>
      <c r="G68" s="120">
        <f t="shared" si="1"/>
        <v>640</v>
      </c>
      <c r="H68" s="120">
        <f t="shared" si="1"/>
        <v>480</v>
      </c>
    </row>
    <row r="69" spans="2:8" ht="16.5">
      <c r="B69" s="120">
        <v>1000</v>
      </c>
      <c r="C69" s="120">
        <v>700</v>
      </c>
      <c r="D69" s="120">
        <v>600</v>
      </c>
      <c r="F69" s="120">
        <f t="shared" si="1"/>
        <v>800</v>
      </c>
      <c r="G69" s="120">
        <f t="shared" si="1"/>
        <v>560</v>
      </c>
      <c r="H69" s="120">
        <f t="shared" si="1"/>
        <v>480</v>
      </c>
    </row>
    <row r="70" spans="2:8" ht="16.5">
      <c r="B70" s="120">
        <v>2000</v>
      </c>
      <c r="C70" s="120">
        <v>1400</v>
      </c>
      <c r="D70" s="120">
        <v>1100</v>
      </c>
      <c r="F70" s="120">
        <f t="shared" si="1"/>
        <v>1600</v>
      </c>
      <c r="G70" s="120">
        <f t="shared" si="1"/>
        <v>1120</v>
      </c>
      <c r="H70" s="120">
        <f t="shared" si="1"/>
        <v>880</v>
      </c>
    </row>
    <row r="71" spans="2:8" ht="16.5">
      <c r="B71" s="120">
        <v>1000</v>
      </c>
      <c r="C71" s="120">
        <v>700</v>
      </c>
      <c r="D71" s="120">
        <v>600</v>
      </c>
      <c r="F71" s="120">
        <f t="shared" si="1"/>
        <v>800</v>
      </c>
      <c r="G71" s="120">
        <f t="shared" si="1"/>
        <v>560</v>
      </c>
      <c r="H71" s="120">
        <f t="shared" si="1"/>
        <v>480</v>
      </c>
    </row>
    <row r="72" spans="2:8" ht="16.5">
      <c r="B72" s="120">
        <v>900</v>
      </c>
      <c r="C72" s="120">
        <v>600</v>
      </c>
      <c r="D72" s="120">
        <v>500</v>
      </c>
      <c r="F72" s="120">
        <f t="shared" si="1"/>
        <v>720</v>
      </c>
      <c r="G72" s="120">
        <f t="shared" si="1"/>
        <v>480</v>
      </c>
      <c r="H72" s="120">
        <f t="shared" si="1"/>
        <v>400</v>
      </c>
    </row>
    <row r="73" spans="2:8" ht="16.5">
      <c r="B73" s="120">
        <v>1150</v>
      </c>
      <c r="C73" s="120">
        <v>800</v>
      </c>
      <c r="D73" s="120">
        <v>600</v>
      </c>
      <c r="F73" s="120">
        <f t="shared" si="1"/>
        <v>920</v>
      </c>
      <c r="G73" s="120">
        <f t="shared" si="1"/>
        <v>640</v>
      </c>
      <c r="H73" s="120">
        <f t="shared" si="1"/>
        <v>480</v>
      </c>
    </row>
    <row r="74" spans="2:8" ht="16.5">
      <c r="B74" s="120">
        <v>1150</v>
      </c>
      <c r="C74" s="120">
        <v>800</v>
      </c>
      <c r="D74" s="120">
        <v>600</v>
      </c>
      <c r="F74" s="120">
        <f t="shared" si="1"/>
        <v>920</v>
      </c>
      <c r="G74" s="120">
        <f t="shared" si="1"/>
        <v>640</v>
      </c>
      <c r="H74" s="120">
        <f t="shared" si="1"/>
        <v>480</v>
      </c>
    </row>
    <row r="75" spans="2:8" ht="16.5">
      <c r="B75" s="120">
        <v>600</v>
      </c>
      <c r="C75" s="120">
        <v>500</v>
      </c>
      <c r="D75" s="120">
        <v>300</v>
      </c>
      <c r="F75" s="120">
        <f t="shared" si="1"/>
        <v>480</v>
      </c>
      <c r="G75" s="120">
        <f t="shared" si="1"/>
        <v>400</v>
      </c>
      <c r="H75" s="120">
        <f t="shared" si="1"/>
        <v>240</v>
      </c>
    </row>
    <row r="76" spans="2:8" ht="16.5">
      <c r="B76" s="120">
        <v>1100</v>
      </c>
      <c r="C76" s="120">
        <v>750</v>
      </c>
      <c r="D76" s="120">
        <v>550</v>
      </c>
      <c r="F76" s="120">
        <f t="shared" si="1"/>
        <v>880</v>
      </c>
      <c r="G76" s="120">
        <f t="shared" si="1"/>
        <v>600</v>
      </c>
      <c r="H76" s="120">
        <f t="shared" si="1"/>
        <v>440</v>
      </c>
    </row>
    <row r="77" spans="2:8" ht="16.5">
      <c r="B77" s="120">
        <v>750</v>
      </c>
      <c r="C77" s="120">
        <v>500</v>
      </c>
      <c r="D77" s="120">
        <v>400</v>
      </c>
      <c r="F77" s="120">
        <f t="shared" si="1"/>
        <v>600</v>
      </c>
      <c r="G77" s="120">
        <f t="shared" si="1"/>
        <v>400</v>
      </c>
      <c r="H77" s="120">
        <f t="shared" si="1"/>
        <v>320</v>
      </c>
    </row>
    <row r="78" spans="2:8" ht="16.5">
      <c r="B78" s="120">
        <v>600</v>
      </c>
      <c r="C78" s="120">
        <v>400</v>
      </c>
      <c r="D78" s="120">
        <v>300</v>
      </c>
      <c r="F78" s="120">
        <f t="shared" si="1"/>
        <v>480</v>
      </c>
      <c r="G78" s="120">
        <f t="shared" si="1"/>
        <v>320</v>
      </c>
      <c r="H78" s="120">
        <f t="shared" si="1"/>
        <v>240</v>
      </c>
    </row>
    <row r="79" spans="2:8" ht="16.5">
      <c r="B79" s="120">
        <v>1200</v>
      </c>
      <c r="C79" s="120">
        <v>800</v>
      </c>
      <c r="D79" s="120">
        <v>700</v>
      </c>
      <c r="F79" s="120">
        <f t="shared" si="1"/>
        <v>960</v>
      </c>
      <c r="G79" s="120">
        <f t="shared" si="1"/>
        <v>640</v>
      </c>
      <c r="H79" s="120">
        <f t="shared" si="1"/>
        <v>560</v>
      </c>
    </row>
    <row r="80" spans="2:8" ht="16.5">
      <c r="B80" s="120">
        <v>900</v>
      </c>
      <c r="C80" s="120">
        <v>600</v>
      </c>
      <c r="D80" s="120">
        <v>500</v>
      </c>
      <c r="F80" s="120">
        <f t="shared" si="1"/>
        <v>720</v>
      </c>
      <c r="G80" s="120">
        <f t="shared" si="1"/>
        <v>480</v>
      </c>
      <c r="H80" s="120">
        <f t="shared" si="1"/>
        <v>400</v>
      </c>
    </row>
    <row r="81" spans="2:8" ht="16.5">
      <c r="B81" s="120">
        <v>250</v>
      </c>
      <c r="C81" s="120">
        <v>200</v>
      </c>
      <c r="D81" s="120">
        <v>100</v>
      </c>
      <c r="F81" s="120">
        <f t="shared" si="1"/>
        <v>200</v>
      </c>
      <c r="G81" s="120">
        <f t="shared" si="1"/>
        <v>160</v>
      </c>
      <c r="H81" s="120">
        <f t="shared" si="1"/>
        <v>80</v>
      </c>
    </row>
    <row r="82" spans="2:8" ht="16.5">
      <c r="B82" s="120">
        <v>700</v>
      </c>
      <c r="C82" s="120">
        <v>500</v>
      </c>
      <c r="D82" s="120">
        <v>400</v>
      </c>
      <c r="F82" s="120">
        <f t="shared" si="1"/>
        <v>560</v>
      </c>
      <c r="G82" s="120">
        <f t="shared" si="1"/>
        <v>400</v>
      </c>
      <c r="H82" s="120">
        <f t="shared" si="1"/>
        <v>320</v>
      </c>
    </row>
    <row r="83" spans="2:8" ht="16.5">
      <c r="B83" s="120">
        <v>1000</v>
      </c>
      <c r="C83" s="120">
        <v>700</v>
      </c>
      <c r="D83" s="120">
        <v>600</v>
      </c>
      <c r="F83" s="120">
        <f t="shared" si="1"/>
        <v>800</v>
      </c>
      <c r="G83" s="120">
        <f t="shared" si="1"/>
        <v>560</v>
      </c>
      <c r="H83" s="120">
        <f t="shared" si="1"/>
        <v>480</v>
      </c>
    </row>
    <row r="84" spans="2:8" ht="16.5">
      <c r="B84" s="120">
        <v>1000</v>
      </c>
      <c r="C84" s="120">
        <v>700</v>
      </c>
      <c r="D84" s="120">
        <v>600</v>
      </c>
      <c r="F84" s="120">
        <f t="shared" si="1"/>
        <v>800</v>
      </c>
      <c r="G84" s="120">
        <f t="shared" si="1"/>
        <v>560</v>
      </c>
      <c r="H84" s="120">
        <f t="shared" si="1"/>
        <v>480</v>
      </c>
    </row>
    <row r="85" spans="2:8" ht="16.5">
      <c r="B85" s="120">
        <v>850</v>
      </c>
      <c r="C85" s="120">
        <v>600</v>
      </c>
      <c r="D85" s="120">
        <v>500</v>
      </c>
      <c r="F85" s="120">
        <f t="shared" si="1"/>
        <v>680</v>
      </c>
      <c r="G85" s="120">
        <f t="shared" si="1"/>
        <v>480</v>
      </c>
      <c r="H85" s="120">
        <f t="shared" si="1"/>
        <v>400</v>
      </c>
    </row>
    <row r="86" spans="2:8" ht="16.5">
      <c r="B86" s="120">
        <v>600</v>
      </c>
      <c r="C86" s="120">
        <v>400</v>
      </c>
      <c r="D86" s="120">
        <v>300</v>
      </c>
      <c r="F86" s="120">
        <f t="shared" si="1"/>
        <v>480</v>
      </c>
      <c r="G86" s="120">
        <f t="shared" si="1"/>
        <v>320</v>
      </c>
      <c r="H86" s="120">
        <f t="shared" si="1"/>
        <v>240</v>
      </c>
    </row>
    <row r="87" spans="2:8" ht="16.5">
      <c r="B87" s="120">
        <v>1100</v>
      </c>
      <c r="C87" s="120">
        <v>800</v>
      </c>
      <c r="D87" s="120">
        <v>600</v>
      </c>
      <c r="F87" s="120">
        <f t="shared" si="1"/>
        <v>880</v>
      </c>
      <c r="G87" s="120">
        <f t="shared" si="1"/>
        <v>640</v>
      </c>
      <c r="H87" s="120">
        <f t="shared" si="1"/>
        <v>480</v>
      </c>
    </row>
    <row r="88" spans="2:8" ht="16.5">
      <c r="B88" s="120">
        <v>300</v>
      </c>
      <c r="C88" s="120">
        <v>200</v>
      </c>
      <c r="D88" s="120">
        <v>200</v>
      </c>
      <c r="F88" s="120">
        <f t="shared" si="1"/>
        <v>240</v>
      </c>
      <c r="G88" s="120">
        <f t="shared" si="1"/>
        <v>160</v>
      </c>
      <c r="H88" s="120">
        <f t="shared" si="1"/>
        <v>160</v>
      </c>
    </row>
    <row r="89" spans="2:8" ht="16.5">
      <c r="B89" s="120">
        <v>850</v>
      </c>
      <c r="C89" s="120">
        <v>600</v>
      </c>
      <c r="D89" s="120">
        <v>425</v>
      </c>
      <c r="F89" s="120">
        <f t="shared" si="1"/>
        <v>680</v>
      </c>
      <c r="G89" s="120">
        <f t="shared" si="1"/>
        <v>480</v>
      </c>
      <c r="H89" s="120">
        <f t="shared" si="1"/>
        <v>340</v>
      </c>
    </row>
    <row r="90" spans="2:8" ht="16.5">
      <c r="B90" s="120">
        <v>800</v>
      </c>
      <c r="C90" s="120">
        <v>560</v>
      </c>
      <c r="D90" s="120">
        <v>400</v>
      </c>
      <c r="F90" s="120">
        <f t="shared" si="1"/>
        <v>640</v>
      </c>
      <c r="G90" s="120">
        <f t="shared" si="1"/>
        <v>448</v>
      </c>
      <c r="H90" s="120">
        <f t="shared" si="1"/>
        <v>320</v>
      </c>
    </row>
    <row r="91" spans="2:8" ht="16.5">
      <c r="B91" s="120">
        <v>650</v>
      </c>
      <c r="C91" s="120">
        <v>450</v>
      </c>
      <c r="D91" s="120">
        <v>325</v>
      </c>
      <c r="F91" s="120">
        <f t="shared" si="1"/>
        <v>520</v>
      </c>
      <c r="G91" s="120">
        <f t="shared" si="1"/>
        <v>360</v>
      </c>
      <c r="H91" s="120">
        <f t="shared" si="1"/>
        <v>260</v>
      </c>
    </row>
    <row r="92" spans="2:8" ht="16.5">
      <c r="B92" s="120">
        <v>400</v>
      </c>
      <c r="C92" s="120">
        <v>280</v>
      </c>
      <c r="D92" s="120">
        <v>200</v>
      </c>
      <c r="F92" s="120">
        <f t="shared" si="1"/>
        <v>320</v>
      </c>
      <c r="G92" s="120">
        <f t="shared" si="1"/>
        <v>224</v>
      </c>
      <c r="H92" s="120">
        <f t="shared" si="1"/>
        <v>160</v>
      </c>
    </row>
    <row r="93" spans="2:8" ht="16.5">
      <c r="B93" s="120">
        <v>1400</v>
      </c>
      <c r="C93" s="120"/>
      <c r="D93" s="120"/>
      <c r="F93" s="120">
        <f t="shared" si="1"/>
        <v>1120</v>
      </c>
      <c r="G93" s="120">
        <f t="shared" si="1"/>
        <v>0</v>
      </c>
      <c r="H93" s="120">
        <f t="shared" si="1"/>
        <v>0</v>
      </c>
    </row>
    <row r="94" spans="2:8" ht="16.5">
      <c r="B94" s="120">
        <v>1200</v>
      </c>
      <c r="C94" s="120"/>
      <c r="D94" s="120"/>
      <c r="F94" s="120">
        <f t="shared" si="1"/>
        <v>960</v>
      </c>
      <c r="G94" s="120">
        <f t="shared" si="1"/>
        <v>0</v>
      </c>
      <c r="H94" s="120">
        <f t="shared" si="1"/>
        <v>0</v>
      </c>
    </row>
    <row r="95" spans="2:8" ht="16.5">
      <c r="B95" s="120">
        <v>1100</v>
      </c>
      <c r="C95" s="120"/>
      <c r="D95" s="120"/>
      <c r="F95" s="120">
        <f t="shared" si="1"/>
        <v>880</v>
      </c>
      <c r="G95" s="120">
        <f t="shared" si="1"/>
        <v>0</v>
      </c>
      <c r="H95" s="120">
        <f t="shared" si="1"/>
        <v>0</v>
      </c>
    </row>
    <row r="96" spans="2:8" ht="16.5">
      <c r="B96" s="120">
        <v>250</v>
      </c>
      <c r="C96" s="120">
        <v>200</v>
      </c>
      <c r="D96" s="120">
        <v>100</v>
      </c>
      <c r="F96" s="120">
        <f t="shared" si="1"/>
        <v>200</v>
      </c>
      <c r="G96" s="120">
        <f t="shared" si="1"/>
        <v>160</v>
      </c>
      <c r="H96" s="120">
        <f t="shared" si="1"/>
        <v>80</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J120"/>
  <sheetViews>
    <sheetView view="pageBreakPreview" zoomScaleNormal="85" zoomScaleSheetLayoutView="100" zoomScalePageLayoutView="0" workbookViewId="0" topLeftCell="A1">
      <selection activeCell="A1" sqref="A1:J1"/>
    </sheetView>
  </sheetViews>
  <sheetFormatPr defaultColWidth="9.140625" defaultRowHeight="12.75"/>
  <cols>
    <col min="1" max="1" width="5.140625" style="37" bestFit="1" customWidth="1"/>
    <col min="2" max="2" width="82.7109375" style="37" customWidth="1"/>
    <col min="3" max="5" width="9.7109375" style="37" customWidth="1"/>
    <col min="6" max="8" width="13.421875" style="84" customWidth="1"/>
    <col min="9" max="9" width="15.00390625" style="37" customWidth="1"/>
    <col min="10" max="10" width="12.7109375" style="37" hidden="1" customWidth="1"/>
    <col min="11" max="16384" width="9.140625" style="37" customWidth="1"/>
  </cols>
  <sheetData>
    <row r="1" spans="1:9" ht="21" customHeight="1">
      <c r="A1" s="96" t="s">
        <v>251</v>
      </c>
      <c r="B1" s="96"/>
      <c r="C1" s="96"/>
      <c r="D1" s="96"/>
      <c r="E1" s="96"/>
      <c r="F1" s="96"/>
      <c r="G1" s="96"/>
      <c r="H1" s="96"/>
      <c r="I1" s="96"/>
    </row>
    <row r="2" spans="1:9" ht="21" customHeight="1" hidden="1">
      <c r="A2" s="97" t="s">
        <v>183</v>
      </c>
      <c r="B2" s="97"/>
      <c r="C2" s="97"/>
      <c r="D2" s="97"/>
      <c r="E2" s="97"/>
      <c r="F2" s="97"/>
      <c r="G2" s="97"/>
      <c r="H2" s="97"/>
      <c r="I2" s="97"/>
    </row>
    <row r="3" spans="1:9" ht="18.75">
      <c r="A3" s="2"/>
      <c r="B3" s="4"/>
      <c r="C3" s="4"/>
      <c r="D3" s="98" t="s">
        <v>0</v>
      </c>
      <c r="E3" s="98"/>
      <c r="F3" s="98"/>
      <c r="G3" s="98"/>
      <c r="H3" s="98"/>
      <c r="I3" s="2"/>
    </row>
    <row r="4" spans="1:10" ht="42" customHeight="1">
      <c r="A4" s="87" t="s">
        <v>1</v>
      </c>
      <c r="B4" s="87" t="s">
        <v>163</v>
      </c>
      <c r="C4" s="89" t="s">
        <v>167</v>
      </c>
      <c r="D4" s="89"/>
      <c r="E4" s="89"/>
      <c r="F4" s="89" t="s">
        <v>168</v>
      </c>
      <c r="G4" s="89"/>
      <c r="H4" s="89"/>
      <c r="I4" s="86" t="s">
        <v>164</v>
      </c>
      <c r="J4" s="89" t="s">
        <v>7</v>
      </c>
    </row>
    <row r="5" spans="1:10" ht="21.75" customHeight="1">
      <c r="A5" s="88"/>
      <c r="B5" s="88"/>
      <c r="C5" s="3" t="s">
        <v>2</v>
      </c>
      <c r="D5" s="3" t="s">
        <v>3</v>
      </c>
      <c r="E5" s="3" t="s">
        <v>4</v>
      </c>
      <c r="F5" s="3" t="s">
        <v>2</v>
      </c>
      <c r="G5" s="3" t="s">
        <v>3</v>
      </c>
      <c r="H5" s="3" t="s">
        <v>4</v>
      </c>
      <c r="I5" s="86"/>
      <c r="J5" s="89"/>
    </row>
    <row r="6" spans="1:10" ht="20.25" customHeight="1">
      <c r="A6" s="1">
        <v>1</v>
      </c>
      <c r="B6" s="1">
        <v>2</v>
      </c>
      <c r="C6" s="1">
        <v>3</v>
      </c>
      <c r="D6" s="1">
        <v>4</v>
      </c>
      <c r="E6" s="1">
        <v>5</v>
      </c>
      <c r="F6" s="75">
        <v>6</v>
      </c>
      <c r="G6" s="75">
        <v>7</v>
      </c>
      <c r="H6" s="75">
        <v>8</v>
      </c>
      <c r="I6" s="1">
        <v>9</v>
      </c>
      <c r="J6" s="1">
        <v>10</v>
      </c>
    </row>
    <row r="7" spans="1:10" ht="18.75" customHeight="1">
      <c r="A7" s="3" t="s">
        <v>19</v>
      </c>
      <c r="B7" s="19" t="s">
        <v>20</v>
      </c>
      <c r="C7" s="19"/>
      <c r="D7" s="20"/>
      <c r="E7" s="20"/>
      <c r="F7" s="76"/>
      <c r="G7" s="77"/>
      <c r="H7" s="77"/>
      <c r="I7" s="21"/>
      <c r="J7" s="22"/>
    </row>
    <row r="8" spans="1:10" ht="18.75" customHeight="1">
      <c r="A8" s="23" t="s">
        <v>8</v>
      </c>
      <c r="B8" s="24" t="s">
        <v>21</v>
      </c>
      <c r="C8" s="25"/>
      <c r="D8" s="13"/>
      <c r="E8" s="13"/>
      <c r="F8" s="78"/>
      <c r="G8" s="79"/>
      <c r="H8" s="79"/>
      <c r="I8" s="26"/>
      <c r="J8" s="5"/>
    </row>
    <row r="9" spans="1:10" ht="18.75" customHeight="1">
      <c r="A9" s="16">
        <v>1</v>
      </c>
      <c r="B9" s="27" t="s">
        <v>22</v>
      </c>
      <c r="C9" s="28"/>
      <c r="D9" s="11"/>
      <c r="E9" s="11"/>
      <c r="F9" s="80"/>
      <c r="G9" s="81"/>
      <c r="H9" s="81"/>
      <c r="I9" s="30"/>
      <c r="J9" s="31"/>
    </row>
    <row r="10" spans="1:10" ht="18.75" customHeight="1">
      <c r="A10" s="16" t="s">
        <v>17</v>
      </c>
      <c r="B10" s="17" t="s">
        <v>23</v>
      </c>
      <c r="C10" s="29">
        <v>173</v>
      </c>
      <c r="D10" s="11">
        <v>121</v>
      </c>
      <c r="E10" s="11">
        <v>95</v>
      </c>
      <c r="F10" s="80">
        <v>300</v>
      </c>
      <c r="G10" s="81">
        <v>290</v>
      </c>
      <c r="H10" s="81">
        <v>220</v>
      </c>
      <c r="I10" s="31"/>
      <c r="J10" s="31">
        <v>1.7</v>
      </c>
    </row>
    <row r="11" spans="1:10" ht="18" customHeight="1">
      <c r="A11" s="16" t="s">
        <v>17</v>
      </c>
      <c r="B11" s="32" t="s">
        <v>24</v>
      </c>
      <c r="C11" s="29">
        <v>120</v>
      </c>
      <c r="D11" s="11">
        <v>84</v>
      </c>
      <c r="E11" s="11">
        <v>66</v>
      </c>
      <c r="F11" s="80">
        <v>250</v>
      </c>
      <c r="G11" s="81">
        <v>175</v>
      </c>
      <c r="H11" s="81">
        <v>135</v>
      </c>
      <c r="I11" s="31"/>
      <c r="J11" s="31">
        <v>1.7</v>
      </c>
    </row>
    <row r="12" spans="1:10" ht="18" customHeight="1">
      <c r="A12" s="16" t="s">
        <v>17</v>
      </c>
      <c r="B12" s="17" t="s">
        <v>25</v>
      </c>
      <c r="C12" s="29">
        <v>180</v>
      </c>
      <c r="D12" s="11">
        <v>135</v>
      </c>
      <c r="E12" s="11">
        <v>113</v>
      </c>
      <c r="F12" s="80">
        <v>300</v>
      </c>
      <c r="G12" s="81">
        <v>250</v>
      </c>
      <c r="H12" s="81">
        <v>200</v>
      </c>
      <c r="I12" s="31"/>
      <c r="J12" s="31">
        <v>1.39</v>
      </c>
    </row>
    <row r="13" spans="1:10" ht="29.25" customHeight="1">
      <c r="A13" s="16" t="s">
        <v>17</v>
      </c>
      <c r="B13" s="17" t="s">
        <v>26</v>
      </c>
      <c r="C13" s="29">
        <v>180</v>
      </c>
      <c r="D13" s="11">
        <v>126</v>
      </c>
      <c r="E13" s="11">
        <v>99</v>
      </c>
      <c r="F13" s="80">
        <v>400</v>
      </c>
      <c r="G13" s="81">
        <v>300</v>
      </c>
      <c r="H13" s="81">
        <v>250</v>
      </c>
      <c r="I13" s="31"/>
      <c r="J13" s="31">
        <v>2</v>
      </c>
    </row>
    <row r="14" spans="1:10" ht="31.5" customHeight="1">
      <c r="A14" s="16" t="s">
        <v>17</v>
      </c>
      <c r="B14" s="17" t="s">
        <v>27</v>
      </c>
      <c r="C14" s="29">
        <v>150</v>
      </c>
      <c r="D14" s="11">
        <v>105</v>
      </c>
      <c r="E14" s="11">
        <v>83</v>
      </c>
      <c r="F14" s="80">
        <v>260</v>
      </c>
      <c r="G14" s="80">
        <v>180</v>
      </c>
      <c r="H14" s="80">
        <v>130</v>
      </c>
      <c r="I14" s="31"/>
      <c r="J14" s="31">
        <v>1.7</v>
      </c>
    </row>
    <row r="15" spans="1:10" ht="18" customHeight="1">
      <c r="A15" s="16" t="s">
        <v>17</v>
      </c>
      <c r="B15" s="17" t="s">
        <v>28</v>
      </c>
      <c r="C15" s="29">
        <v>120</v>
      </c>
      <c r="D15" s="11">
        <v>84</v>
      </c>
      <c r="E15" s="11">
        <v>66</v>
      </c>
      <c r="F15" s="80">
        <v>250</v>
      </c>
      <c r="G15" s="81">
        <v>175</v>
      </c>
      <c r="H15" s="81">
        <v>135</v>
      </c>
      <c r="I15" s="31"/>
      <c r="J15" s="31">
        <v>1.2</v>
      </c>
    </row>
    <row r="16" spans="1:10" ht="18" customHeight="1">
      <c r="A16" s="16" t="s">
        <v>17</v>
      </c>
      <c r="B16" s="17" t="s">
        <v>29</v>
      </c>
      <c r="C16" s="29">
        <v>100</v>
      </c>
      <c r="D16" s="11">
        <v>70</v>
      </c>
      <c r="E16" s="11">
        <v>55</v>
      </c>
      <c r="F16" s="80">
        <v>180</v>
      </c>
      <c r="G16" s="80">
        <v>130</v>
      </c>
      <c r="H16" s="80">
        <v>100</v>
      </c>
      <c r="I16" s="31"/>
      <c r="J16" s="31">
        <v>1.8</v>
      </c>
    </row>
    <row r="17" spans="1:10" ht="18" customHeight="1">
      <c r="A17" s="16" t="s">
        <v>17</v>
      </c>
      <c r="B17" s="17" t="s">
        <v>30</v>
      </c>
      <c r="C17" s="29">
        <v>90</v>
      </c>
      <c r="D17" s="11">
        <v>63</v>
      </c>
      <c r="E17" s="11">
        <v>50</v>
      </c>
      <c r="F17" s="80">
        <v>150</v>
      </c>
      <c r="G17" s="81">
        <v>100</v>
      </c>
      <c r="H17" s="81">
        <v>80</v>
      </c>
      <c r="I17" s="31"/>
      <c r="J17" s="31">
        <v>1.2</v>
      </c>
    </row>
    <row r="18" spans="1:10" ht="18" customHeight="1">
      <c r="A18" s="16" t="s">
        <v>17</v>
      </c>
      <c r="B18" s="17" t="s">
        <v>31</v>
      </c>
      <c r="C18" s="29">
        <v>90</v>
      </c>
      <c r="D18" s="11">
        <v>63</v>
      </c>
      <c r="E18" s="11">
        <v>50</v>
      </c>
      <c r="F18" s="80">
        <v>150</v>
      </c>
      <c r="G18" s="81">
        <v>100</v>
      </c>
      <c r="H18" s="81">
        <v>80</v>
      </c>
      <c r="I18" s="31"/>
      <c r="J18" s="31">
        <v>1.2</v>
      </c>
    </row>
    <row r="19" spans="1:10" ht="18" customHeight="1">
      <c r="A19" s="16" t="s">
        <v>17</v>
      </c>
      <c r="B19" s="17" t="s">
        <v>32</v>
      </c>
      <c r="C19" s="29">
        <v>200</v>
      </c>
      <c r="D19" s="11">
        <v>145</v>
      </c>
      <c r="E19" s="11">
        <v>110</v>
      </c>
      <c r="F19" s="80">
        <v>280</v>
      </c>
      <c r="G19" s="81">
        <v>200</v>
      </c>
      <c r="H19" s="81">
        <v>165</v>
      </c>
      <c r="I19" s="31"/>
      <c r="J19" s="31">
        <v>1.25</v>
      </c>
    </row>
    <row r="20" spans="1:10" ht="18" customHeight="1">
      <c r="A20" s="16" t="s">
        <v>17</v>
      </c>
      <c r="B20" s="17" t="s">
        <v>33</v>
      </c>
      <c r="C20" s="29">
        <v>110</v>
      </c>
      <c r="D20" s="11">
        <v>77</v>
      </c>
      <c r="E20" s="11">
        <v>61</v>
      </c>
      <c r="F20" s="80">
        <v>180</v>
      </c>
      <c r="G20" s="81">
        <v>115</v>
      </c>
      <c r="H20" s="81">
        <v>100</v>
      </c>
      <c r="I20" s="31"/>
      <c r="J20" s="31">
        <v>1.2</v>
      </c>
    </row>
    <row r="21" spans="1:10" ht="18" customHeight="1">
      <c r="A21" s="16" t="s">
        <v>17</v>
      </c>
      <c r="B21" s="17" t="s">
        <v>34</v>
      </c>
      <c r="C21" s="29">
        <v>100</v>
      </c>
      <c r="D21" s="11">
        <v>70</v>
      </c>
      <c r="E21" s="11">
        <v>55</v>
      </c>
      <c r="F21" s="80">
        <v>160</v>
      </c>
      <c r="G21" s="81">
        <v>110</v>
      </c>
      <c r="H21" s="81">
        <v>85</v>
      </c>
      <c r="I21" s="31"/>
      <c r="J21" s="31">
        <v>1.2</v>
      </c>
    </row>
    <row r="22" spans="1:10" ht="18" customHeight="1">
      <c r="A22" s="16" t="s">
        <v>17</v>
      </c>
      <c r="B22" s="17" t="s">
        <v>35</v>
      </c>
      <c r="C22" s="29">
        <v>100</v>
      </c>
      <c r="D22" s="11">
        <v>73</v>
      </c>
      <c r="E22" s="11">
        <v>60</v>
      </c>
      <c r="F22" s="80">
        <v>160</v>
      </c>
      <c r="G22" s="81">
        <v>110</v>
      </c>
      <c r="H22" s="81">
        <v>85</v>
      </c>
      <c r="I22" s="31"/>
      <c r="J22" s="31">
        <v>1.2</v>
      </c>
    </row>
    <row r="23" spans="1:10" ht="21.75" customHeight="1">
      <c r="A23" s="16">
        <v>2</v>
      </c>
      <c r="B23" s="27" t="s">
        <v>36</v>
      </c>
      <c r="C23" s="29"/>
      <c r="D23" s="11"/>
      <c r="E23" s="11"/>
      <c r="F23" s="80"/>
      <c r="G23" s="81"/>
      <c r="H23" s="81"/>
      <c r="I23" s="30"/>
      <c r="J23" s="31"/>
    </row>
    <row r="24" spans="1:10" ht="21.75" customHeight="1">
      <c r="A24" s="16" t="s">
        <v>17</v>
      </c>
      <c r="B24" s="17" t="s">
        <v>37</v>
      </c>
      <c r="C24" s="29">
        <v>200</v>
      </c>
      <c r="D24" s="11">
        <v>140</v>
      </c>
      <c r="E24" s="11">
        <v>110</v>
      </c>
      <c r="F24" s="80">
        <v>250</v>
      </c>
      <c r="G24" s="80">
        <v>180</v>
      </c>
      <c r="H24" s="80">
        <v>150</v>
      </c>
      <c r="I24" s="31"/>
      <c r="J24" s="31">
        <v>1.25</v>
      </c>
    </row>
    <row r="25" spans="1:10" ht="21.75" customHeight="1">
      <c r="A25" s="16" t="s">
        <v>17</v>
      </c>
      <c r="B25" s="17" t="s">
        <v>38</v>
      </c>
      <c r="C25" s="29">
        <v>200</v>
      </c>
      <c r="D25" s="11">
        <v>140</v>
      </c>
      <c r="E25" s="11">
        <v>110</v>
      </c>
      <c r="F25" s="80">
        <v>250</v>
      </c>
      <c r="G25" s="80">
        <v>180</v>
      </c>
      <c r="H25" s="80">
        <v>150</v>
      </c>
      <c r="I25" s="31"/>
      <c r="J25" s="31">
        <v>1.25</v>
      </c>
    </row>
    <row r="26" spans="1:10" ht="21.75" customHeight="1">
      <c r="A26" s="16" t="s">
        <v>17</v>
      </c>
      <c r="B26" s="17" t="s">
        <v>39</v>
      </c>
      <c r="C26" s="29">
        <v>200</v>
      </c>
      <c r="D26" s="11">
        <v>140</v>
      </c>
      <c r="E26" s="11">
        <v>110</v>
      </c>
      <c r="F26" s="80">
        <v>250</v>
      </c>
      <c r="G26" s="80">
        <v>180</v>
      </c>
      <c r="H26" s="80">
        <v>150</v>
      </c>
      <c r="I26" s="31"/>
      <c r="J26" s="31">
        <v>1.25</v>
      </c>
    </row>
    <row r="27" spans="1:10" ht="21.75" customHeight="1">
      <c r="A27" s="16" t="s">
        <v>17</v>
      </c>
      <c r="B27" s="17" t="s">
        <v>40</v>
      </c>
      <c r="C27" s="29">
        <v>70</v>
      </c>
      <c r="D27" s="11">
        <v>49</v>
      </c>
      <c r="E27" s="11">
        <v>38</v>
      </c>
      <c r="F27" s="80">
        <v>130</v>
      </c>
      <c r="G27" s="81">
        <v>70</v>
      </c>
      <c r="H27" s="81">
        <v>55</v>
      </c>
      <c r="I27" s="31"/>
      <c r="J27" s="31">
        <v>1.1</v>
      </c>
    </row>
    <row r="28" spans="1:10" ht="21.75" customHeight="1">
      <c r="A28" s="16" t="s">
        <v>17</v>
      </c>
      <c r="B28" s="17" t="s">
        <v>41</v>
      </c>
      <c r="C28" s="29">
        <v>200</v>
      </c>
      <c r="D28" s="11">
        <v>140</v>
      </c>
      <c r="E28" s="11">
        <v>110</v>
      </c>
      <c r="F28" s="80">
        <v>300</v>
      </c>
      <c r="G28" s="81">
        <v>200</v>
      </c>
      <c r="H28" s="81">
        <v>150</v>
      </c>
      <c r="I28" s="31"/>
      <c r="J28" s="31">
        <v>1.1</v>
      </c>
    </row>
    <row r="29" spans="1:10" ht="21.75" customHeight="1">
      <c r="A29" s="16" t="s">
        <v>17</v>
      </c>
      <c r="B29" s="17" t="s">
        <v>42</v>
      </c>
      <c r="C29" s="29">
        <v>150</v>
      </c>
      <c r="D29" s="11">
        <v>105</v>
      </c>
      <c r="E29" s="11">
        <v>82</v>
      </c>
      <c r="F29" s="80">
        <v>200</v>
      </c>
      <c r="G29" s="81">
        <v>140</v>
      </c>
      <c r="H29" s="81">
        <v>100</v>
      </c>
      <c r="I29" s="31"/>
      <c r="J29" s="31">
        <v>1.1</v>
      </c>
    </row>
    <row r="30" spans="1:10" ht="34.5" customHeight="1">
      <c r="A30" s="16" t="s">
        <v>17</v>
      </c>
      <c r="B30" s="17" t="s">
        <v>43</v>
      </c>
      <c r="C30" s="29">
        <v>100</v>
      </c>
      <c r="D30" s="11">
        <v>70</v>
      </c>
      <c r="E30" s="11">
        <v>55</v>
      </c>
      <c r="F30" s="80">
        <v>150</v>
      </c>
      <c r="G30" s="81">
        <v>100</v>
      </c>
      <c r="H30" s="81">
        <v>80</v>
      </c>
      <c r="I30" s="31"/>
      <c r="J30" s="31">
        <v>1.1</v>
      </c>
    </row>
    <row r="31" spans="1:10" ht="26.25" customHeight="1">
      <c r="A31" s="16">
        <v>3</v>
      </c>
      <c r="B31" s="27" t="s">
        <v>44</v>
      </c>
      <c r="C31" s="29"/>
      <c r="D31" s="11"/>
      <c r="E31" s="11"/>
      <c r="F31" s="80"/>
      <c r="G31" s="81"/>
      <c r="H31" s="81"/>
      <c r="I31" s="30"/>
      <c r="J31" s="31"/>
    </row>
    <row r="32" spans="1:10" ht="26.25" customHeight="1">
      <c r="A32" s="16" t="s">
        <v>17</v>
      </c>
      <c r="B32" s="17" t="s">
        <v>45</v>
      </c>
      <c r="C32" s="29">
        <v>110</v>
      </c>
      <c r="D32" s="11">
        <v>77</v>
      </c>
      <c r="E32" s="11">
        <v>61</v>
      </c>
      <c r="F32" s="80">
        <v>165</v>
      </c>
      <c r="G32" s="81">
        <v>110</v>
      </c>
      <c r="H32" s="81">
        <v>90</v>
      </c>
      <c r="I32" s="31"/>
      <c r="J32" s="31">
        <v>1.2</v>
      </c>
    </row>
    <row r="33" spans="1:10" ht="26.25" customHeight="1">
      <c r="A33" s="16" t="s">
        <v>17</v>
      </c>
      <c r="B33" s="17" t="s">
        <v>46</v>
      </c>
      <c r="C33" s="29">
        <v>90</v>
      </c>
      <c r="D33" s="11">
        <v>63</v>
      </c>
      <c r="E33" s="11">
        <v>50</v>
      </c>
      <c r="F33" s="80">
        <v>145</v>
      </c>
      <c r="G33" s="81">
        <v>100</v>
      </c>
      <c r="H33" s="81">
        <v>80</v>
      </c>
      <c r="I33" s="31"/>
      <c r="J33" s="31">
        <v>1.2</v>
      </c>
    </row>
    <row r="34" spans="1:10" ht="26.25" customHeight="1">
      <c r="A34" s="16" t="s">
        <v>17</v>
      </c>
      <c r="B34" s="17" t="s">
        <v>47</v>
      </c>
      <c r="C34" s="29">
        <v>80</v>
      </c>
      <c r="D34" s="11">
        <v>56</v>
      </c>
      <c r="E34" s="11">
        <v>44</v>
      </c>
      <c r="F34" s="80">
        <v>125</v>
      </c>
      <c r="G34" s="81">
        <v>85</v>
      </c>
      <c r="H34" s="81">
        <v>65</v>
      </c>
      <c r="I34" s="31"/>
      <c r="J34" s="31">
        <v>1.2</v>
      </c>
    </row>
    <row r="35" spans="1:10" ht="26.25" customHeight="1">
      <c r="A35" s="16" t="s">
        <v>17</v>
      </c>
      <c r="B35" s="17" t="s">
        <v>48</v>
      </c>
      <c r="C35" s="29">
        <v>80</v>
      </c>
      <c r="D35" s="11">
        <v>56</v>
      </c>
      <c r="E35" s="11">
        <v>44</v>
      </c>
      <c r="F35" s="80">
        <v>125</v>
      </c>
      <c r="G35" s="81">
        <v>85</v>
      </c>
      <c r="H35" s="81">
        <v>65</v>
      </c>
      <c r="I35" s="31"/>
      <c r="J35" s="31">
        <v>1.2</v>
      </c>
    </row>
    <row r="36" spans="1:10" ht="26.25" customHeight="1">
      <c r="A36" s="16" t="s">
        <v>17</v>
      </c>
      <c r="B36" s="17" t="s">
        <v>49</v>
      </c>
      <c r="C36" s="29">
        <v>60</v>
      </c>
      <c r="D36" s="11">
        <v>42</v>
      </c>
      <c r="E36" s="11">
        <v>33</v>
      </c>
      <c r="F36" s="80">
        <v>115</v>
      </c>
      <c r="G36" s="81">
        <v>80</v>
      </c>
      <c r="H36" s="81">
        <v>60</v>
      </c>
      <c r="I36" s="31"/>
      <c r="J36" s="31">
        <v>1.2</v>
      </c>
    </row>
    <row r="37" spans="1:10" ht="26.25" customHeight="1">
      <c r="A37" s="16" t="s">
        <v>17</v>
      </c>
      <c r="B37" s="17" t="s">
        <v>50</v>
      </c>
      <c r="C37" s="29">
        <v>50</v>
      </c>
      <c r="D37" s="11">
        <v>35</v>
      </c>
      <c r="E37" s="11">
        <v>28</v>
      </c>
      <c r="F37" s="80">
        <v>100</v>
      </c>
      <c r="G37" s="81">
        <f>F37*(D37/C37)</f>
        <v>70</v>
      </c>
      <c r="H37" s="81">
        <f>F37*(E37/C37)</f>
        <v>56.00000000000001</v>
      </c>
      <c r="I37" s="31"/>
      <c r="J37" s="31">
        <v>1.2</v>
      </c>
    </row>
    <row r="38" spans="1:10" ht="26.25" customHeight="1">
      <c r="A38" s="16" t="s">
        <v>17</v>
      </c>
      <c r="B38" s="17" t="s">
        <v>51</v>
      </c>
      <c r="C38" s="29">
        <v>35</v>
      </c>
      <c r="D38" s="11">
        <v>25</v>
      </c>
      <c r="E38" s="11">
        <v>19</v>
      </c>
      <c r="F38" s="80">
        <v>70</v>
      </c>
      <c r="G38" s="81">
        <v>50</v>
      </c>
      <c r="H38" s="81">
        <v>35</v>
      </c>
      <c r="I38" s="31"/>
      <c r="J38" s="31">
        <v>1.2</v>
      </c>
    </row>
    <row r="39" spans="1:10" ht="24" customHeight="1">
      <c r="A39" s="16">
        <v>4</v>
      </c>
      <c r="B39" s="27" t="s">
        <v>237</v>
      </c>
      <c r="C39" s="29"/>
      <c r="D39" s="11"/>
      <c r="E39" s="11"/>
      <c r="F39" s="80"/>
      <c r="G39" s="81"/>
      <c r="H39" s="81"/>
      <c r="I39" s="30"/>
      <c r="J39" s="31"/>
    </row>
    <row r="40" spans="1:10" ht="27" customHeight="1">
      <c r="A40" s="16" t="s">
        <v>17</v>
      </c>
      <c r="B40" s="17" t="s">
        <v>52</v>
      </c>
      <c r="C40" s="29">
        <v>60</v>
      </c>
      <c r="D40" s="11">
        <v>42</v>
      </c>
      <c r="E40" s="11">
        <v>33</v>
      </c>
      <c r="F40" s="80">
        <v>105</v>
      </c>
      <c r="G40" s="81">
        <v>70</v>
      </c>
      <c r="H40" s="81">
        <v>55</v>
      </c>
      <c r="I40" s="31"/>
      <c r="J40" s="31">
        <v>1.1</v>
      </c>
    </row>
    <row r="41" spans="1:10" ht="27" customHeight="1">
      <c r="A41" s="16" t="s">
        <v>17</v>
      </c>
      <c r="B41" s="17" t="s">
        <v>53</v>
      </c>
      <c r="C41" s="29">
        <v>50</v>
      </c>
      <c r="D41" s="11">
        <v>35</v>
      </c>
      <c r="E41" s="11">
        <v>28</v>
      </c>
      <c r="F41" s="80">
        <v>100</v>
      </c>
      <c r="G41" s="81">
        <v>70</v>
      </c>
      <c r="H41" s="81">
        <v>55</v>
      </c>
      <c r="I41" s="31"/>
      <c r="J41" s="31">
        <v>1.1</v>
      </c>
    </row>
    <row r="42" spans="1:10" ht="27" customHeight="1">
      <c r="A42" s="16" t="s">
        <v>17</v>
      </c>
      <c r="B42" s="17" t="s">
        <v>54</v>
      </c>
      <c r="C42" s="29">
        <v>35</v>
      </c>
      <c r="D42" s="11">
        <v>25</v>
      </c>
      <c r="E42" s="11">
        <v>19</v>
      </c>
      <c r="F42" s="80">
        <v>90</v>
      </c>
      <c r="G42" s="81">
        <v>65</v>
      </c>
      <c r="H42" s="81">
        <v>45</v>
      </c>
      <c r="I42" s="31"/>
      <c r="J42" s="31">
        <v>1.1</v>
      </c>
    </row>
    <row r="43" spans="1:10" ht="27" customHeight="1">
      <c r="A43" s="16" t="s">
        <v>17</v>
      </c>
      <c r="B43" s="17" t="s">
        <v>55</v>
      </c>
      <c r="C43" s="29">
        <v>90</v>
      </c>
      <c r="D43" s="11">
        <v>63</v>
      </c>
      <c r="E43" s="11">
        <v>50</v>
      </c>
      <c r="F43" s="80">
        <v>130</v>
      </c>
      <c r="G43" s="81">
        <v>90</v>
      </c>
      <c r="H43" s="81">
        <v>70</v>
      </c>
      <c r="I43" s="31"/>
      <c r="J43" s="31">
        <v>1.1</v>
      </c>
    </row>
    <row r="44" spans="1:10" ht="27" customHeight="1">
      <c r="A44" s="16" t="s">
        <v>17</v>
      </c>
      <c r="B44" s="17" t="s">
        <v>56</v>
      </c>
      <c r="C44" s="29">
        <v>35</v>
      </c>
      <c r="D44" s="11">
        <v>25</v>
      </c>
      <c r="E44" s="11">
        <v>19</v>
      </c>
      <c r="F44" s="80">
        <v>70</v>
      </c>
      <c r="G44" s="81">
        <v>50</v>
      </c>
      <c r="H44" s="81">
        <v>35</v>
      </c>
      <c r="I44" s="31"/>
      <c r="J44" s="31">
        <v>1.1</v>
      </c>
    </row>
    <row r="45" spans="1:10" ht="27" customHeight="1">
      <c r="A45" s="16" t="s">
        <v>17</v>
      </c>
      <c r="B45" s="17" t="s">
        <v>57</v>
      </c>
      <c r="C45" s="29">
        <v>35</v>
      </c>
      <c r="D45" s="11">
        <v>25</v>
      </c>
      <c r="E45" s="11">
        <v>19</v>
      </c>
      <c r="F45" s="80">
        <v>70</v>
      </c>
      <c r="G45" s="81">
        <v>50</v>
      </c>
      <c r="H45" s="81">
        <v>35</v>
      </c>
      <c r="I45" s="31"/>
      <c r="J45" s="31">
        <v>1.1</v>
      </c>
    </row>
    <row r="46" spans="1:10" ht="27" customHeight="1">
      <c r="A46" s="16" t="s">
        <v>17</v>
      </c>
      <c r="B46" s="17" t="s">
        <v>58</v>
      </c>
      <c r="C46" s="29">
        <v>35</v>
      </c>
      <c r="D46" s="11">
        <v>25</v>
      </c>
      <c r="E46" s="11">
        <v>19</v>
      </c>
      <c r="F46" s="80">
        <v>70</v>
      </c>
      <c r="G46" s="81">
        <v>50</v>
      </c>
      <c r="H46" s="81">
        <v>35</v>
      </c>
      <c r="I46" s="31"/>
      <c r="J46" s="31">
        <v>1.1</v>
      </c>
    </row>
    <row r="47" spans="1:10" ht="21.75" customHeight="1">
      <c r="A47" s="16">
        <v>5</v>
      </c>
      <c r="B47" s="27" t="s">
        <v>242</v>
      </c>
      <c r="C47" s="29"/>
      <c r="D47" s="11"/>
      <c r="E47" s="11"/>
      <c r="F47" s="80"/>
      <c r="G47" s="81"/>
      <c r="H47" s="81"/>
      <c r="I47" s="31"/>
      <c r="J47" s="31"/>
    </row>
    <row r="48" spans="1:10" ht="24.75" customHeight="1">
      <c r="A48" s="16"/>
      <c r="B48" s="17" t="s">
        <v>238</v>
      </c>
      <c r="C48" s="29">
        <v>80</v>
      </c>
      <c r="D48" s="11">
        <v>56</v>
      </c>
      <c r="E48" s="11">
        <v>44</v>
      </c>
      <c r="F48" s="80">
        <v>110</v>
      </c>
      <c r="G48" s="81">
        <v>75</v>
      </c>
      <c r="H48" s="81">
        <v>60</v>
      </c>
      <c r="I48" s="93" t="s">
        <v>243</v>
      </c>
      <c r="J48" s="31">
        <v>1.1</v>
      </c>
    </row>
    <row r="49" spans="1:10" ht="24.75" customHeight="1">
      <c r="A49" s="16"/>
      <c r="B49" s="17" t="s">
        <v>239</v>
      </c>
      <c r="C49" s="29">
        <v>80</v>
      </c>
      <c r="D49" s="11">
        <v>56</v>
      </c>
      <c r="E49" s="11">
        <v>44</v>
      </c>
      <c r="F49" s="80">
        <v>110</v>
      </c>
      <c r="G49" s="81">
        <v>75</v>
      </c>
      <c r="H49" s="81">
        <v>60</v>
      </c>
      <c r="I49" s="94"/>
      <c r="J49" s="31">
        <v>1.1</v>
      </c>
    </row>
    <row r="50" spans="1:10" ht="24.75" customHeight="1">
      <c r="A50" s="16"/>
      <c r="B50" s="17" t="s">
        <v>240</v>
      </c>
      <c r="C50" s="29">
        <v>80</v>
      </c>
      <c r="D50" s="11">
        <v>56</v>
      </c>
      <c r="E50" s="11">
        <v>44</v>
      </c>
      <c r="F50" s="80">
        <v>110</v>
      </c>
      <c r="G50" s="81">
        <v>75</v>
      </c>
      <c r="H50" s="81">
        <v>60</v>
      </c>
      <c r="I50" s="94"/>
      <c r="J50" s="31">
        <v>1.1</v>
      </c>
    </row>
    <row r="51" spans="1:10" ht="24.75" customHeight="1">
      <c r="A51" s="16"/>
      <c r="B51" s="17" t="s">
        <v>241</v>
      </c>
      <c r="C51" s="29">
        <v>80</v>
      </c>
      <c r="D51" s="11">
        <v>56</v>
      </c>
      <c r="E51" s="11">
        <v>44</v>
      </c>
      <c r="F51" s="80">
        <v>110</v>
      </c>
      <c r="G51" s="81">
        <v>75</v>
      </c>
      <c r="H51" s="81">
        <v>60</v>
      </c>
      <c r="I51" s="95"/>
      <c r="J51" s="31">
        <v>1.1</v>
      </c>
    </row>
    <row r="52" spans="1:10" ht="22.5" customHeight="1">
      <c r="A52" s="16" t="s">
        <v>12</v>
      </c>
      <c r="B52" s="27" t="s">
        <v>18</v>
      </c>
      <c r="C52" s="29"/>
      <c r="D52" s="11"/>
      <c r="E52" s="11"/>
      <c r="F52" s="80"/>
      <c r="G52" s="81"/>
      <c r="H52" s="81"/>
      <c r="I52" s="30"/>
      <c r="J52" s="31"/>
    </row>
    <row r="53" spans="1:10" ht="21.75" customHeight="1">
      <c r="A53" s="16">
        <v>1</v>
      </c>
      <c r="B53" s="27" t="s">
        <v>59</v>
      </c>
      <c r="C53" s="29"/>
      <c r="D53" s="11"/>
      <c r="E53" s="11"/>
      <c r="F53" s="80"/>
      <c r="G53" s="81"/>
      <c r="H53" s="81"/>
      <c r="I53" s="30"/>
      <c r="J53" s="31"/>
    </row>
    <row r="54" spans="1:10" ht="119.25" customHeight="1">
      <c r="A54" s="18" t="s">
        <v>17</v>
      </c>
      <c r="B54" s="32" t="s">
        <v>60</v>
      </c>
      <c r="C54" s="29">
        <v>130</v>
      </c>
      <c r="D54" s="11">
        <v>91</v>
      </c>
      <c r="E54" s="11">
        <v>71</v>
      </c>
      <c r="F54" s="90">
        <v>0</v>
      </c>
      <c r="G54" s="91"/>
      <c r="H54" s="92"/>
      <c r="I54" s="67" t="s">
        <v>245</v>
      </c>
      <c r="J54" s="31">
        <v>1.7</v>
      </c>
    </row>
    <row r="55" spans="1:10" ht="21.75" customHeight="1">
      <c r="A55" s="18" t="s">
        <v>17</v>
      </c>
      <c r="B55" s="17" t="s">
        <v>61</v>
      </c>
      <c r="C55" s="29">
        <v>125</v>
      </c>
      <c r="D55" s="11">
        <v>87</v>
      </c>
      <c r="E55" s="11">
        <v>68</v>
      </c>
      <c r="F55" s="80">
        <v>180</v>
      </c>
      <c r="G55" s="81">
        <v>120</v>
      </c>
      <c r="H55" s="81">
        <v>95</v>
      </c>
      <c r="I55" s="31"/>
      <c r="J55" s="31">
        <v>1.2</v>
      </c>
    </row>
    <row r="56" spans="1:10" ht="21.75" customHeight="1">
      <c r="A56" s="18" t="s">
        <v>17</v>
      </c>
      <c r="B56" s="17" t="s">
        <v>62</v>
      </c>
      <c r="C56" s="29">
        <v>173</v>
      </c>
      <c r="D56" s="11">
        <v>121</v>
      </c>
      <c r="E56" s="11">
        <v>95</v>
      </c>
      <c r="F56" s="80">
        <v>350</v>
      </c>
      <c r="G56" s="81">
        <v>240</v>
      </c>
      <c r="H56" s="81">
        <v>190</v>
      </c>
      <c r="I56" s="31"/>
      <c r="J56" s="31">
        <v>1.3</v>
      </c>
    </row>
    <row r="57" spans="1:10" ht="21.75" customHeight="1">
      <c r="A57" s="16" t="s">
        <v>17</v>
      </c>
      <c r="B57" s="17" t="s">
        <v>63</v>
      </c>
      <c r="C57" s="29">
        <v>173</v>
      </c>
      <c r="D57" s="11">
        <v>121</v>
      </c>
      <c r="E57" s="11">
        <v>95</v>
      </c>
      <c r="F57" s="80">
        <v>350</v>
      </c>
      <c r="G57" s="81">
        <v>240</v>
      </c>
      <c r="H57" s="81">
        <v>190</v>
      </c>
      <c r="I57" s="31"/>
      <c r="J57" s="31">
        <v>1.3</v>
      </c>
    </row>
    <row r="58" spans="1:10" ht="21.75" customHeight="1">
      <c r="A58" s="18" t="s">
        <v>17</v>
      </c>
      <c r="B58" s="17" t="s">
        <v>64</v>
      </c>
      <c r="C58" s="29">
        <v>50</v>
      </c>
      <c r="D58" s="11">
        <v>35</v>
      </c>
      <c r="E58" s="11">
        <v>28</v>
      </c>
      <c r="F58" s="80">
        <v>160</v>
      </c>
      <c r="G58" s="81">
        <v>120</v>
      </c>
      <c r="H58" s="81">
        <v>90</v>
      </c>
      <c r="I58" s="31"/>
      <c r="J58" s="31">
        <v>3</v>
      </c>
    </row>
    <row r="59" spans="1:10" ht="21.75" customHeight="1">
      <c r="A59" s="18" t="s">
        <v>17</v>
      </c>
      <c r="B59" s="17" t="s">
        <v>65</v>
      </c>
      <c r="C59" s="29">
        <v>30</v>
      </c>
      <c r="D59" s="11">
        <v>21</v>
      </c>
      <c r="E59" s="11">
        <v>17</v>
      </c>
      <c r="F59" s="80">
        <v>140</v>
      </c>
      <c r="G59" s="81">
        <v>100</v>
      </c>
      <c r="H59" s="81">
        <v>80</v>
      </c>
      <c r="I59" s="31"/>
      <c r="J59" s="31">
        <v>3.33</v>
      </c>
    </row>
    <row r="60" spans="1:10" ht="20.25" customHeight="1">
      <c r="A60" s="18" t="s">
        <v>17</v>
      </c>
      <c r="B60" s="17" t="s">
        <v>222</v>
      </c>
      <c r="C60" s="29">
        <v>200</v>
      </c>
      <c r="D60" s="11">
        <v>140</v>
      </c>
      <c r="E60" s="11">
        <v>100</v>
      </c>
      <c r="F60" s="80">
        <v>200</v>
      </c>
      <c r="G60" s="81">
        <v>140</v>
      </c>
      <c r="H60" s="81">
        <v>100</v>
      </c>
      <c r="I60" s="93" t="s">
        <v>221</v>
      </c>
      <c r="J60" s="31">
        <v>2.4</v>
      </c>
    </row>
    <row r="61" spans="1:10" ht="22.5" customHeight="1">
      <c r="A61" s="18" t="s">
        <v>17</v>
      </c>
      <c r="B61" s="17" t="s">
        <v>223</v>
      </c>
      <c r="C61" s="29">
        <v>200</v>
      </c>
      <c r="D61" s="11">
        <v>140</v>
      </c>
      <c r="E61" s="11">
        <v>100</v>
      </c>
      <c r="F61" s="80">
        <v>200</v>
      </c>
      <c r="G61" s="81">
        <v>140</v>
      </c>
      <c r="H61" s="81">
        <v>100</v>
      </c>
      <c r="I61" s="95"/>
      <c r="J61" s="31"/>
    </row>
    <row r="62" spans="1:10" ht="21" customHeight="1">
      <c r="A62" s="18" t="s">
        <v>17</v>
      </c>
      <c r="B62" s="17" t="s">
        <v>66</v>
      </c>
      <c r="C62" s="29">
        <v>27</v>
      </c>
      <c r="D62" s="11"/>
      <c r="E62" s="11"/>
      <c r="F62" s="80">
        <v>80</v>
      </c>
      <c r="G62" s="81"/>
      <c r="H62" s="81"/>
      <c r="I62" s="31"/>
      <c r="J62" s="31"/>
    </row>
    <row r="63" spans="1:10" ht="21" customHeight="1">
      <c r="A63" s="16">
        <v>2</v>
      </c>
      <c r="B63" s="27" t="s">
        <v>67</v>
      </c>
      <c r="C63" s="29"/>
      <c r="D63" s="11"/>
      <c r="E63" s="11"/>
      <c r="F63" s="80"/>
      <c r="G63" s="81"/>
      <c r="H63" s="81"/>
      <c r="I63" s="30"/>
      <c r="J63" s="31"/>
    </row>
    <row r="64" spans="1:10" ht="21" customHeight="1">
      <c r="A64" s="18" t="s">
        <v>17</v>
      </c>
      <c r="B64" s="17" t="s">
        <v>68</v>
      </c>
      <c r="C64" s="29">
        <v>100</v>
      </c>
      <c r="D64" s="11">
        <v>70</v>
      </c>
      <c r="E64" s="11">
        <v>55</v>
      </c>
      <c r="F64" s="80">
        <v>200</v>
      </c>
      <c r="G64" s="81">
        <v>140</v>
      </c>
      <c r="H64" s="81">
        <v>110</v>
      </c>
      <c r="I64" s="31"/>
      <c r="J64" s="31">
        <v>1.7</v>
      </c>
    </row>
    <row r="65" spans="1:10" ht="21" customHeight="1">
      <c r="A65" s="18" t="s">
        <v>17</v>
      </c>
      <c r="B65" s="17" t="s">
        <v>165</v>
      </c>
      <c r="C65" s="29">
        <v>38</v>
      </c>
      <c r="D65" s="11">
        <v>27</v>
      </c>
      <c r="E65" s="11">
        <v>21</v>
      </c>
      <c r="F65" s="80">
        <v>70</v>
      </c>
      <c r="G65" s="81">
        <v>50</v>
      </c>
      <c r="H65" s="81">
        <v>35</v>
      </c>
      <c r="I65" s="31"/>
      <c r="J65" s="31">
        <v>1.61</v>
      </c>
    </row>
    <row r="66" spans="1:10" ht="21" customHeight="1">
      <c r="A66" s="18" t="s">
        <v>17</v>
      </c>
      <c r="B66" s="17" t="s">
        <v>214</v>
      </c>
      <c r="C66" s="29"/>
      <c r="D66" s="11"/>
      <c r="E66" s="11"/>
      <c r="F66" s="80"/>
      <c r="G66" s="81"/>
      <c r="H66" s="81"/>
      <c r="I66" s="93" t="s">
        <v>221</v>
      </c>
      <c r="J66" s="31"/>
    </row>
    <row r="67" spans="1:10" ht="21" customHeight="1">
      <c r="A67" s="18" t="s">
        <v>215</v>
      </c>
      <c r="B67" s="17" t="s">
        <v>216</v>
      </c>
      <c r="C67" s="29">
        <v>170</v>
      </c>
      <c r="D67" s="11">
        <v>119</v>
      </c>
      <c r="E67" s="11">
        <v>85</v>
      </c>
      <c r="F67" s="80">
        <v>300</v>
      </c>
      <c r="G67" s="81">
        <f>F67*(D67/C67)</f>
        <v>210</v>
      </c>
      <c r="H67" s="81">
        <f>F67*(E67/C67)</f>
        <v>150</v>
      </c>
      <c r="I67" s="94"/>
      <c r="J67" s="31"/>
    </row>
    <row r="68" spans="1:10" ht="21" customHeight="1">
      <c r="A68" s="18" t="s">
        <v>215</v>
      </c>
      <c r="B68" s="17" t="s">
        <v>217</v>
      </c>
      <c r="C68" s="29">
        <v>150</v>
      </c>
      <c r="D68" s="11">
        <v>105</v>
      </c>
      <c r="E68" s="11">
        <v>75</v>
      </c>
      <c r="F68" s="80">
        <v>270</v>
      </c>
      <c r="G68" s="81">
        <v>190</v>
      </c>
      <c r="H68" s="81">
        <v>135</v>
      </c>
      <c r="I68" s="94"/>
      <c r="J68" s="31"/>
    </row>
    <row r="69" spans="1:10" ht="21.75" customHeight="1">
      <c r="A69" s="18" t="s">
        <v>17</v>
      </c>
      <c r="B69" s="17" t="s">
        <v>218</v>
      </c>
      <c r="C69" s="29">
        <v>150</v>
      </c>
      <c r="D69" s="11">
        <v>105</v>
      </c>
      <c r="E69" s="11">
        <v>75</v>
      </c>
      <c r="F69" s="80">
        <v>270</v>
      </c>
      <c r="G69" s="81">
        <v>190</v>
      </c>
      <c r="H69" s="81">
        <v>135</v>
      </c>
      <c r="I69" s="94"/>
      <c r="J69" s="31"/>
    </row>
    <row r="70" spans="1:10" ht="21" customHeight="1">
      <c r="A70" s="18" t="s">
        <v>17</v>
      </c>
      <c r="B70" s="17" t="s">
        <v>219</v>
      </c>
      <c r="C70" s="29">
        <v>120</v>
      </c>
      <c r="D70" s="11">
        <v>84</v>
      </c>
      <c r="E70" s="11">
        <v>60</v>
      </c>
      <c r="F70" s="80">
        <v>230</v>
      </c>
      <c r="G70" s="81">
        <v>160</v>
      </c>
      <c r="H70" s="81">
        <v>115</v>
      </c>
      <c r="I70" s="94"/>
      <c r="J70" s="31"/>
    </row>
    <row r="71" spans="1:10" ht="21" customHeight="1">
      <c r="A71" s="18" t="s">
        <v>17</v>
      </c>
      <c r="B71" s="17" t="s">
        <v>220</v>
      </c>
      <c r="C71" s="29">
        <v>100</v>
      </c>
      <c r="D71" s="11">
        <v>70</v>
      </c>
      <c r="E71" s="11">
        <v>50</v>
      </c>
      <c r="F71" s="80">
        <v>200</v>
      </c>
      <c r="G71" s="81">
        <v>140</v>
      </c>
      <c r="H71" s="81">
        <v>100</v>
      </c>
      <c r="I71" s="95"/>
      <c r="J71" s="31"/>
    </row>
    <row r="72" spans="1:10" ht="21" customHeight="1">
      <c r="A72" s="18" t="s">
        <v>17</v>
      </c>
      <c r="B72" s="17" t="s">
        <v>69</v>
      </c>
      <c r="C72" s="29">
        <v>27</v>
      </c>
      <c r="D72" s="11"/>
      <c r="E72" s="11"/>
      <c r="F72" s="80">
        <v>60</v>
      </c>
      <c r="G72" s="81"/>
      <c r="H72" s="81"/>
      <c r="I72" s="31"/>
      <c r="J72" s="31">
        <v>2</v>
      </c>
    </row>
    <row r="73" spans="1:10" ht="18" customHeight="1">
      <c r="A73" s="16">
        <v>3</v>
      </c>
      <c r="B73" s="27" t="s">
        <v>70</v>
      </c>
      <c r="C73" s="29"/>
      <c r="D73" s="11"/>
      <c r="E73" s="11"/>
      <c r="F73" s="80"/>
      <c r="G73" s="81"/>
      <c r="H73" s="81"/>
      <c r="I73" s="30"/>
      <c r="J73" s="31"/>
    </row>
    <row r="74" spans="1:10" ht="18" customHeight="1">
      <c r="A74" s="16" t="s">
        <v>17</v>
      </c>
      <c r="B74" s="17" t="s">
        <v>71</v>
      </c>
      <c r="C74" s="29">
        <v>60</v>
      </c>
      <c r="D74" s="11">
        <v>42</v>
      </c>
      <c r="E74" s="11">
        <v>33</v>
      </c>
      <c r="F74" s="80">
        <v>130</v>
      </c>
      <c r="G74" s="81">
        <v>80</v>
      </c>
      <c r="H74" s="81">
        <v>60</v>
      </c>
      <c r="I74" s="31"/>
      <c r="J74" s="31">
        <v>1.5</v>
      </c>
    </row>
    <row r="75" spans="1:10" ht="57.75" customHeight="1">
      <c r="A75" s="18" t="s">
        <v>17</v>
      </c>
      <c r="B75" s="17" t="s">
        <v>234</v>
      </c>
      <c r="C75" s="29">
        <v>50</v>
      </c>
      <c r="D75" s="11">
        <v>35</v>
      </c>
      <c r="E75" s="11">
        <v>25</v>
      </c>
      <c r="F75" s="80">
        <v>70</v>
      </c>
      <c r="G75" s="81">
        <v>50</v>
      </c>
      <c r="H75" s="81">
        <v>35</v>
      </c>
      <c r="I75" s="67" t="s">
        <v>221</v>
      </c>
      <c r="J75" s="31">
        <v>1.61</v>
      </c>
    </row>
    <row r="76" spans="1:10" ht="18" customHeight="1">
      <c r="A76" s="18" t="s">
        <v>17</v>
      </c>
      <c r="B76" s="17" t="s">
        <v>66</v>
      </c>
      <c r="C76" s="29">
        <v>26</v>
      </c>
      <c r="D76" s="11"/>
      <c r="E76" s="11"/>
      <c r="F76" s="80">
        <v>60</v>
      </c>
      <c r="G76" s="81"/>
      <c r="H76" s="81"/>
      <c r="I76" s="31"/>
      <c r="J76" s="31">
        <v>2</v>
      </c>
    </row>
    <row r="77" spans="1:10" ht="18" customHeight="1">
      <c r="A77" s="16">
        <v>4</v>
      </c>
      <c r="B77" s="27" t="s">
        <v>72</v>
      </c>
      <c r="C77" s="29"/>
      <c r="D77" s="11"/>
      <c r="E77" s="11"/>
      <c r="F77" s="80"/>
      <c r="G77" s="81"/>
      <c r="H77" s="81"/>
      <c r="I77" s="30"/>
      <c r="J77" s="31"/>
    </row>
    <row r="78" spans="1:10" ht="18" customHeight="1">
      <c r="A78" s="18" t="s">
        <v>17</v>
      </c>
      <c r="B78" s="17" t="s">
        <v>73</v>
      </c>
      <c r="C78" s="29">
        <v>60</v>
      </c>
      <c r="D78" s="11">
        <v>42</v>
      </c>
      <c r="E78" s="11">
        <v>33</v>
      </c>
      <c r="F78" s="80">
        <v>200</v>
      </c>
      <c r="G78" s="81">
        <v>140</v>
      </c>
      <c r="H78" s="81">
        <v>110</v>
      </c>
      <c r="I78" s="31"/>
      <c r="J78" s="31">
        <v>3</v>
      </c>
    </row>
    <row r="79" spans="1:10" ht="18" customHeight="1">
      <c r="A79" s="18" t="s">
        <v>17</v>
      </c>
      <c r="B79" s="17" t="s">
        <v>166</v>
      </c>
      <c r="C79" s="29">
        <v>38</v>
      </c>
      <c r="D79" s="11">
        <v>27</v>
      </c>
      <c r="E79" s="11">
        <v>21</v>
      </c>
      <c r="F79" s="80">
        <v>70</v>
      </c>
      <c r="G79" s="81">
        <v>50</v>
      </c>
      <c r="H79" s="81">
        <v>35</v>
      </c>
      <c r="I79" s="31"/>
      <c r="J79" s="31">
        <v>1.61</v>
      </c>
    </row>
    <row r="80" spans="1:10" ht="55.5" customHeight="1">
      <c r="A80" s="18" t="s">
        <v>17</v>
      </c>
      <c r="B80" s="17" t="s">
        <v>224</v>
      </c>
      <c r="C80" s="29">
        <v>120</v>
      </c>
      <c r="D80" s="11">
        <v>84</v>
      </c>
      <c r="E80" s="11">
        <v>60</v>
      </c>
      <c r="F80" s="80">
        <v>230</v>
      </c>
      <c r="G80" s="81">
        <v>160</v>
      </c>
      <c r="H80" s="81">
        <v>115</v>
      </c>
      <c r="I80" s="67" t="s">
        <v>221</v>
      </c>
      <c r="J80" s="31"/>
    </row>
    <row r="81" spans="1:10" ht="18" customHeight="1">
      <c r="A81" s="18" t="s">
        <v>17</v>
      </c>
      <c r="B81" s="17" t="s">
        <v>69</v>
      </c>
      <c r="C81" s="29">
        <v>26</v>
      </c>
      <c r="D81" s="11"/>
      <c r="E81" s="11"/>
      <c r="F81" s="80">
        <v>60</v>
      </c>
      <c r="G81" s="81"/>
      <c r="H81" s="81"/>
      <c r="I81" s="31"/>
      <c r="J81" s="31">
        <v>2</v>
      </c>
    </row>
    <row r="82" spans="1:10" ht="18" customHeight="1">
      <c r="A82" s="16">
        <v>5</v>
      </c>
      <c r="B82" s="27" t="s">
        <v>228</v>
      </c>
      <c r="C82" s="29"/>
      <c r="D82" s="11"/>
      <c r="E82" s="11"/>
      <c r="F82" s="80"/>
      <c r="G82" s="81"/>
      <c r="H82" s="81"/>
      <c r="I82" s="30"/>
      <c r="J82" s="31"/>
    </row>
    <row r="83" spans="1:10" ht="18" customHeight="1">
      <c r="A83" s="18" t="s">
        <v>17</v>
      </c>
      <c r="B83" s="17" t="s">
        <v>166</v>
      </c>
      <c r="C83" s="29">
        <v>38</v>
      </c>
      <c r="D83" s="11">
        <v>27</v>
      </c>
      <c r="E83" s="11">
        <v>21</v>
      </c>
      <c r="F83" s="80">
        <v>70</v>
      </c>
      <c r="G83" s="81">
        <v>50</v>
      </c>
      <c r="H83" s="81">
        <v>35</v>
      </c>
      <c r="I83" s="31"/>
      <c r="J83" s="31">
        <v>1.61</v>
      </c>
    </row>
    <row r="84" spans="1:10" ht="25.5" customHeight="1">
      <c r="A84" s="18" t="s">
        <v>17</v>
      </c>
      <c r="B84" s="17" t="s">
        <v>225</v>
      </c>
      <c r="C84" s="29">
        <v>50</v>
      </c>
      <c r="D84" s="11">
        <v>35</v>
      </c>
      <c r="E84" s="18">
        <v>25</v>
      </c>
      <c r="F84" s="80">
        <v>70</v>
      </c>
      <c r="G84" s="81">
        <v>50</v>
      </c>
      <c r="H84" s="81">
        <v>35</v>
      </c>
      <c r="I84" s="93" t="s">
        <v>221</v>
      </c>
      <c r="J84" s="31"/>
    </row>
    <row r="85" spans="1:10" ht="25.5" customHeight="1">
      <c r="A85" s="18" t="s">
        <v>17</v>
      </c>
      <c r="B85" s="17" t="s">
        <v>226</v>
      </c>
      <c r="C85" s="29">
        <v>50</v>
      </c>
      <c r="D85" s="11">
        <v>35</v>
      </c>
      <c r="E85" s="18">
        <v>25</v>
      </c>
      <c r="F85" s="80">
        <v>70</v>
      </c>
      <c r="G85" s="81">
        <v>50</v>
      </c>
      <c r="H85" s="81">
        <v>35</v>
      </c>
      <c r="I85" s="95"/>
      <c r="J85" s="31"/>
    </row>
    <row r="86" spans="1:10" ht="18" customHeight="1">
      <c r="A86" s="18" t="s">
        <v>17</v>
      </c>
      <c r="B86" s="17" t="s">
        <v>69</v>
      </c>
      <c r="C86" s="29">
        <v>27</v>
      </c>
      <c r="D86" s="11"/>
      <c r="E86" s="11"/>
      <c r="F86" s="80">
        <v>60</v>
      </c>
      <c r="G86" s="81"/>
      <c r="H86" s="81"/>
      <c r="I86" s="31"/>
      <c r="J86" s="31">
        <v>2</v>
      </c>
    </row>
    <row r="87" spans="1:10" ht="18" customHeight="1">
      <c r="A87" s="16">
        <v>6</v>
      </c>
      <c r="B87" s="27" t="s">
        <v>229</v>
      </c>
      <c r="C87" s="29"/>
      <c r="D87" s="11"/>
      <c r="E87" s="11"/>
      <c r="F87" s="80"/>
      <c r="G87" s="81"/>
      <c r="H87" s="81"/>
      <c r="I87" s="31"/>
      <c r="J87" s="31"/>
    </row>
    <row r="88" spans="1:10" ht="18" customHeight="1">
      <c r="A88" s="18" t="s">
        <v>17</v>
      </c>
      <c r="B88" s="17" t="s">
        <v>166</v>
      </c>
      <c r="C88" s="29">
        <v>38</v>
      </c>
      <c r="D88" s="11">
        <v>27</v>
      </c>
      <c r="E88" s="11">
        <v>21</v>
      </c>
      <c r="F88" s="80">
        <v>70</v>
      </c>
      <c r="G88" s="81">
        <v>50</v>
      </c>
      <c r="H88" s="81">
        <v>35</v>
      </c>
      <c r="I88" s="31"/>
      <c r="J88" s="31">
        <v>1.61</v>
      </c>
    </row>
    <row r="89" spans="1:10" ht="24" customHeight="1">
      <c r="A89" s="18" t="s">
        <v>17</v>
      </c>
      <c r="B89" s="17" t="s">
        <v>230</v>
      </c>
      <c r="C89" s="29">
        <v>120</v>
      </c>
      <c r="D89" s="11">
        <v>84</v>
      </c>
      <c r="E89" s="11">
        <v>60</v>
      </c>
      <c r="F89" s="80">
        <v>230</v>
      </c>
      <c r="G89" s="81">
        <v>160</v>
      </c>
      <c r="H89" s="81">
        <v>115</v>
      </c>
      <c r="I89" s="93" t="s">
        <v>221</v>
      </c>
      <c r="J89" s="31"/>
    </row>
    <row r="90" spans="1:10" ht="21.75" customHeight="1">
      <c r="A90" s="18" t="s">
        <v>17</v>
      </c>
      <c r="B90" s="17" t="s">
        <v>231</v>
      </c>
      <c r="C90" s="29">
        <v>100</v>
      </c>
      <c r="D90" s="11">
        <v>70</v>
      </c>
      <c r="E90" s="11">
        <v>50</v>
      </c>
      <c r="F90" s="80">
        <v>200</v>
      </c>
      <c r="G90" s="81">
        <v>140</v>
      </c>
      <c r="H90" s="81">
        <v>100</v>
      </c>
      <c r="I90" s="95"/>
      <c r="J90" s="31"/>
    </row>
    <row r="91" spans="1:10" ht="18" customHeight="1">
      <c r="A91" s="18" t="s">
        <v>17</v>
      </c>
      <c r="B91" s="17" t="s">
        <v>69</v>
      </c>
      <c r="C91" s="29">
        <v>27</v>
      </c>
      <c r="D91" s="11"/>
      <c r="E91" s="11"/>
      <c r="F91" s="80">
        <v>60</v>
      </c>
      <c r="G91" s="81"/>
      <c r="H91" s="81"/>
      <c r="I91" s="31"/>
      <c r="J91" s="31">
        <v>2</v>
      </c>
    </row>
    <row r="92" spans="1:10" ht="18" customHeight="1">
      <c r="A92" s="16">
        <v>7</v>
      </c>
      <c r="B92" s="27" t="s">
        <v>74</v>
      </c>
      <c r="C92" s="29"/>
      <c r="D92" s="11"/>
      <c r="E92" s="11"/>
      <c r="F92" s="80"/>
      <c r="G92" s="81"/>
      <c r="H92" s="81"/>
      <c r="I92" s="30"/>
      <c r="J92" s="31"/>
    </row>
    <row r="93" spans="1:10" ht="18" customHeight="1">
      <c r="A93" s="18" t="s">
        <v>17</v>
      </c>
      <c r="B93" s="17" t="s">
        <v>166</v>
      </c>
      <c r="C93" s="29">
        <v>38</v>
      </c>
      <c r="D93" s="11">
        <v>27</v>
      </c>
      <c r="E93" s="11">
        <v>21</v>
      </c>
      <c r="F93" s="80">
        <v>70</v>
      </c>
      <c r="G93" s="81">
        <v>50</v>
      </c>
      <c r="H93" s="81">
        <v>35</v>
      </c>
      <c r="I93" s="31"/>
      <c r="J93" s="31">
        <v>1.61</v>
      </c>
    </row>
    <row r="94" spans="1:10" ht="51" customHeight="1">
      <c r="A94" s="18" t="s">
        <v>17</v>
      </c>
      <c r="B94" s="17" t="s">
        <v>227</v>
      </c>
      <c r="C94" s="29">
        <v>80</v>
      </c>
      <c r="D94" s="11">
        <v>56</v>
      </c>
      <c r="E94" s="11">
        <v>40</v>
      </c>
      <c r="F94" s="80">
        <v>130</v>
      </c>
      <c r="G94" s="81">
        <v>90</v>
      </c>
      <c r="H94" s="81">
        <v>65</v>
      </c>
      <c r="I94" s="67" t="s">
        <v>221</v>
      </c>
      <c r="J94" s="31"/>
    </row>
    <row r="95" spans="1:10" ht="20.25" customHeight="1">
      <c r="A95" s="18" t="s">
        <v>17</v>
      </c>
      <c r="B95" s="17" t="s">
        <v>66</v>
      </c>
      <c r="C95" s="29">
        <v>27</v>
      </c>
      <c r="D95" s="11"/>
      <c r="E95" s="11"/>
      <c r="F95" s="80">
        <v>60</v>
      </c>
      <c r="G95" s="81"/>
      <c r="H95" s="81"/>
      <c r="I95" s="31"/>
      <c r="J95" s="31">
        <v>2</v>
      </c>
    </row>
    <row r="96" spans="1:10" ht="20.25" customHeight="1">
      <c r="A96" s="16">
        <v>8</v>
      </c>
      <c r="B96" s="27" t="s">
        <v>75</v>
      </c>
      <c r="C96" s="29"/>
      <c r="D96" s="11"/>
      <c r="E96" s="11"/>
      <c r="F96" s="80"/>
      <c r="G96" s="81"/>
      <c r="H96" s="81"/>
      <c r="I96" s="30"/>
      <c r="J96" s="31"/>
    </row>
    <row r="97" spans="1:10" ht="20.25" customHeight="1">
      <c r="A97" s="18" t="s">
        <v>17</v>
      </c>
      <c r="B97" s="17" t="s">
        <v>76</v>
      </c>
      <c r="C97" s="29">
        <v>120</v>
      </c>
      <c r="D97" s="11">
        <v>84</v>
      </c>
      <c r="E97" s="11">
        <v>66</v>
      </c>
      <c r="F97" s="80">
        <v>150</v>
      </c>
      <c r="G97" s="81">
        <v>100</v>
      </c>
      <c r="H97" s="81">
        <v>80</v>
      </c>
      <c r="I97" s="31"/>
      <c r="J97" s="31">
        <v>1.1</v>
      </c>
    </row>
    <row r="98" spans="1:10" ht="20.25" customHeight="1">
      <c r="A98" s="18" t="s">
        <v>17</v>
      </c>
      <c r="B98" s="17" t="s">
        <v>77</v>
      </c>
      <c r="C98" s="29">
        <v>140</v>
      </c>
      <c r="D98" s="11">
        <v>98</v>
      </c>
      <c r="E98" s="11">
        <v>77</v>
      </c>
      <c r="F98" s="80">
        <v>200</v>
      </c>
      <c r="G98" s="81">
        <v>140</v>
      </c>
      <c r="H98" s="81">
        <v>110</v>
      </c>
      <c r="I98" s="31"/>
      <c r="J98" s="31">
        <v>1.1</v>
      </c>
    </row>
    <row r="99" spans="1:10" ht="21" customHeight="1">
      <c r="A99" s="18" t="s">
        <v>17</v>
      </c>
      <c r="B99" s="17" t="s">
        <v>166</v>
      </c>
      <c r="C99" s="29">
        <v>38</v>
      </c>
      <c r="D99" s="11">
        <v>27</v>
      </c>
      <c r="E99" s="11">
        <v>21</v>
      </c>
      <c r="F99" s="80">
        <v>60</v>
      </c>
      <c r="G99" s="81">
        <v>40</v>
      </c>
      <c r="H99" s="81">
        <v>30</v>
      </c>
      <c r="I99" s="31"/>
      <c r="J99" s="31">
        <v>1.32</v>
      </c>
    </row>
    <row r="100" spans="1:10" ht="21" customHeight="1">
      <c r="A100" s="18" t="s">
        <v>17</v>
      </c>
      <c r="B100" s="17" t="s">
        <v>69</v>
      </c>
      <c r="C100" s="29">
        <v>27</v>
      </c>
      <c r="D100" s="11"/>
      <c r="E100" s="11"/>
      <c r="F100" s="80">
        <v>40</v>
      </c>
      <c r="G100" s="81"/>
      <c r="H100" s="81"/>
      <c r="I100" s="31"/>
      <c r="J100" s="31">
        <v>1.2</v>
      </c>
    </row>
    <row r="101" spans="1:10" ht="21" customHeight="1">
      <c r="A101" s="16">
        <v>9</v>
      </c>
      <c r="B101" s="27" t="s">
        <v>78</v>
      </c>
      <c r="C101" s="29"/>
      <c r="D101" s="11"/>
      <c r="E101" s="11"/>
      <c r="F101" s="80"/>
      <c r="G101" s="81"/>
      <c r="H101" s="81"/>
      <c r="I101" s="30"/>
      <c r="J101" s="31"/>
    </row>
    <row r="102" spans="1:10" ht="21" customHeight="1">
      <c r="A102" s="18" t="s">
        <v>17</v>
      </c>
      <c r="B102" s="17" t="s">
        <v>166</v>
      </c>
      <c r="C102" s="29">
        <v>38</v>
      </c>
      <c r="D102" s="11">
        <v>27</v>
      </c>
      <c r="E102" s="11">
        <v>21</v>
      </c>
      <c r="F102" s="80">
        <v>60</v>
      </c>
      <c r="G102" s="81">
        <v>40</v>
      </c>
      <c r="H102" s="81">
        <v>30</v>
      </c>
      <c r="I102" s="31"/>
      <c r="J102" s="31">
        <v>1.32</v>
      </c>
    </row>
    <row r="103" spans="1:10" ht="21" customHeight="1">
      <c r="A103" s="18" t="s">
        <v>17</v>
      </c>
      <c r="B103" s="17" t="s">
        <v>69</v>
      </c>
      <c r="C103" s="29">
        <v>27</v>
      </c>
      <c r="D103" s="11"/>
      <c r="E103" s="11"/>
      <c r="F103" s="80">
        <v>40</v>
      </c>
      <c r="G103" s="81"/>
      <c r="H103" s="81"/>
      <c r="I103" s="31"/>
      <c r="J103" s="31">
        <v>1.2</v>
      </c>
    </row>
    <row r="104" spans="1:10" ht="21" customHeight="1">
      <c r="A104" s="16">
        <v>10</v>
      </c>
      <c r="B104" s="27" t="s">
        <v>79</v>
      </c>
      <c r="C104" s="29"/>
      <c r="D104" s="11"/>
      <c r="E104" s="11"/>
      <c r="F104" s="80"/>
      <c r="G104" s="81"/>
      <c r="H104" s="81"/>
      <c r="I104" s="30"/>
      <c r="J104" s="31"/>
    </row>
    <row r="105" spans="1:10" ht="21" customHeight="1">
      <c r="A105" s="18" t="s">
        <v>17</v>
      </c>
      <c r="B105" s="17" t="s">
        <v>80</v>
      </c>
      <c r="C105" s="29">
        <v>110</v>
      </c>
      <c r="D105" s="11">
        <v>77</v>
      </c>
      <c r="E105" s="11">
        <v>61</v>
      </c>
      <c r="F105" s="80">
        <v>150</v>
      </c>
      <c r="G105" s="81">
        <v>100</v>
      </c>
      <c r="H105" s="81">
        <v>80</v>
      </c>
      <c r="I105" s="31"/>
      <c r="J105" s="31">
        <v>1.1</v>
      </c>
    </row>
    <row r="106" spans="1:10" ht="45" customHeight="1">
      <c r="A106" s="18" t="s">
        <v>17</v>
      </c>
      <c r="B106" s="17" t="s">
        <v>81</v>
      </c>
      <c r="C106" s="29">
        <v>110</v>
      </c>
      <c r="D106" s="11">
        <v>77</v>
      </c>
      <c r="E106" s="11">
        <v>61</v>
      </c>
      <c r="F106" s="80">
        <v>150</v>
      </c>
      <c r="G106" s="81">
        <v>100</v>
      </c>
      <c r="H106" s="81">
        <v>80</v>
      </c>
      <c r="J106" s="31">
        <v>1.1</v>
      </c>
    </row>
    <row r="107" spans="1:10" ht="22.5" customHeight="1">
      <c r="A107" s="18" t="s">
        <v>17</v>
      </c>
      <c r="B107" s="17" t="s">
        <v>166</v>
      </c>
      <c r="C107" s="29">
        <v>36</v>
      </c>
      <c r="D107" s="11">
        <v>25</v>
      </c>
      <c r="E107" s="11">
        <v>19</v>
      </c>
      <c r="F107" s="80">
        <v>60</v>
      </c>
      <c r="G107" s="81">
        <v>40</v>
      </c>
      <c r="H107" s="81">
        <v>30</v>
      </c>
      <c r="I107" s="31"/>
      <c r="J107" s="31">
        <v>1.39</v>
      </c>
    </row>
    <row r="108" spans="1:10" ht="41.25" customHeight="1">
      <c r="A108" s="18" t="s">
        <v>17</v>
      </c>
      <c r="B108" s="17" t="s">
        <v>232</v>
      </c>
      <c r="C108" s="29">
        <v>100</v>
      </c>
      <c r="D108" s="11">
        <v>70</v>
      </c>
      <c r="E108" s="11">
        <v>50</v>
      </c>
      <c r="F108" s="80">
        <v>140</v>
      </c>
      <c r="G108" s="81">
        <v>90</v>
      </c>
      <c r="H108" s="81">
        <v>70</v>
      </c>
      <c r="I108" s="93" t="s">
        <v>221</v>
      </c>
      <c r="J108" s="31"/>
    </row>
    <row r="109" spans="1:10" ht="24" customHeight="1">
      <c r="A109" s="18" t="s">
        <v>17</v>
      </c>
      <c r="B109" s="17" t="s">
        <v>233</v>
      </c>
      <c r="C109" s="29">
        <v>80</v>
      </c>
      <c r="D109" s="11">
        <v>56</v>
      </c>
      <c r="E109" s="11">
        <v>40</v>
      </c>
      <c r="F109" s="80">
        <v>115</v>
      </c>
      <c r="G109" s="81">
        <v>80</v>
      </c>
      <c r="H109" s="81">
        <v>55</v>
      </c>
      <c r="I109" s="95"/>
      <c r="J109" s="31"/>
    </row>
    <row r="110" spans="1:10" ht="18" customHeight="1">
      <c r="A110" s="18" t="s">
        <v>17</v>
      </c>
      <c r="B110" s="17" t="s">
        <v>69</v>
      </c>
      <c r="C110" s="29">
        <v>27</v>
      </c>
      <c r="D110" s="11"/>
      <c r="E110" s="11"/>
      <c r="F110" s="80">
        <v>40</v>
      </c>
      <c r="G110" s="81"/>
      <c r="H110" s="81"/>
      <c r="I110" s="31"/>
      <c r="J110" s="31">
        <v>1.3</v>
      </c>
    </row>
    <row r="111" spans="1:10" ht="58.5" customHeight="1">
      <c r="A111" s="16" t="s">
        <v>82</v>
      </c>
      <c r="B111" s="33" t="s">
        <v>194</v>
      </c>
      <c r="C111" s="33"/>
      <c r="D111" s="11"/>
      <c r="E111" s="11"/>
      <c r="F111" s="80"/>
      <c r="G111" s="81"/>
      <c r="H111" s="81"/>
      <c r="I111" s="31"/>
      <c r="J111" s="31"/>
    </row>
    <row r="112" spans="1:10" ht="19.5" customHeight="1">
      <c r="A112" s="16" t="s">
        <v>83</v>
      </c>
      <c r="B112" s="33" t="s">
        <v>171</v>
      </c>
      <c r="C112" s="33"/>
      <c r="D112" s="11"/>
      <c r="E112" s="11"/>
      <c r="F112" s="80"/>
      <c r="G112" s="81"/>
      <c r="H112" s="81"/>
      <c r="I112" s="31"/>
      <c r="J112" s="31"/>
    </row>
    <row r="113" spans="1:10" ht="22.5" customHeight="1">
      <c r="A113" s="18">
        <v>1</v>
      </c>
      <c r="B113" s="17" t="s">
        <v>186</v>
      </c>
      <c r="C113" s="17"/>
      <c r="D113" s="11"/>
      <c r="E113" s="11"/>
      <c r="F113" s="80"/>
      <c r="G113" s="81"/>
      <c r="H113" s="81"/>
      <c r="I113" s="31"/>
      <c r="J113" s="31"/>
    </row>
    <row r="114" spans="1:10" ht="22.5" customHeight="1">
      <c r="A114" s="18">
        <v>2</v>
      </c>
      <c r="B114" s="17" t="s">
        <v>187</v>
      </c>
      <c r="C114" s="17"/>
      <c r="D114" s="11"/>
      <c r="E114" s="11"/>
      <c r="F114" s="80"/>
      <c r="G114" s="81"/>
      <c r="H114" s="81"/>
      <c r="I114" s="31"/>
      <c r="J114" s="31"/>
    </row>
    <row r="115" spans="1:10" ht="22.5" customHeight="1">
      <c r="A115" s="18">
        <v>3</v>
      </c>
      <c r="B115" s="17" t="s">
        <v>188</v>
      </c>
      <c r="C115" s="17"/>
      <c r="D115" s="11"/>
      <c r="E115" s="11"/>
      <c r="F115" s="80"/>
      <c r="G115" s="81"/>
      <c r="H115" s="81"/>
      <c r="I115" s="31"/>
      <c r="J115" s="31"/>
    </row>
    <row r="116" spans="1:10" ht="56.25" customHeight="1">
      <c r="A116" s="18">
        <v>4</v>
      </c>
      <c r="B116" s="33" t="s">
        <v>189</v>
      </c>
      <c r="C116" s="33"/>
      <c r="D116" s="11"/>
      <c r="E116" s="11"/>
      <c r="F116" s="80"/>
      <c r="G116" s="81"/>
      <c r="H116" s="81"/>
      <c r="I116" s="31"/>
      <c r="J116" s="31"/>
    </row>
    <row r="117" spans="1:10" ht="51.75" customHeight="1">
      <c r="A117" s="18">
        <v>5</v>
      </c>
      <c r="B117" s="33" t="s">
        <v>190</v>
      </c>
      <c r="C117" s="33"/>
      <c r="D117" s="11"/>
      <c r="E117" s="11"/>
      <c r="F117" s="80"/>
      <c r="G117" s="81"/>
      <c r="H117" s="81"/>
      <c r="I117" s="31"/>
      <c r="J117" s="31"/>
    </row>
    <row r="118" spans="1:10" ht="39.75" customHeight="1">
      <c r="A118" s="16" t="s">
        <v>84</v>
      </c>
      <c r="B118" s="17" t="s">
        <v>185</v>
      </c>
      <c r="C118" s="29">
        <v>20</v>
      </c>
      <c r="D118" s="11"/>
      <c r="E118" s="11"/>
      <c r="F118" s="80">
        <v>45</v>
      </c>
      <c r="G118" s="81"/>
      <c r="H118" s="81"/>
      <c r="I118" s="31"/>
      <c r="J118" s="31">
        <v>1.05</v>
      </c>
    </row>
    <row r="119" spans="1:10" ht="39.75" customHeight="1">
      <c r="A119" s="16" t="s">
        <v>184</v>
      </c>
      <c r="B119" s="17" t="s">
        <v>191</v>
      </c>
      <c r="C119" s="29">
        <v>36</v>
      </c>
      <c r="D119" s="11"/>
      <c r="E119" s="11"/>
      <c r="F119" s="80">
        <f>ROUND(C119*J119*1.2/100,1)*100</f>
        <v>40</v>
      </c>
      <c r="G119" s="81"/>
      <c r="H119" s="81"/>
      <c r="I119" s="31"/>
      <c r="J119" s="31">
        <v>1.03</v>
      </c>
    </row>
    <row r="120" spans="1:10" ht="38.25" customHeight="1">
      <c r="A120" s="10" t="s">
        <v>193</v>
      </c>
      <c r="B120" s="34" t="s">
        <v>192</v>
      </c>
      <c r="C120" s="35">
        <v>12</v>
      </c>
      <c r="D120" s="12"/>
      <c r="E120" s="12"/>
      <c r="F120" s="82">
        <v>35</v>
      </c>
      <c r="G120" s="83"/>
      <c r="H120" s="83"/>
      <c r="I120" s="36"/>
      <c r="J120" s="36">
        <v>1.3</v>
      </c>
    </row>
  </sheetData>
  <sheetProtection/>
  <mergeCells count="16">
    <mergeCell ref="J4:J5"/>
    <mergeCell ref="I48:I51"/>
    <mergeCell ref="A1:I1"/>
    <mergeCell ref="A2:I2"/>
    <mergeCell ref="D3:H3"/>
    <mergeCell ref="A4:A5"/>
    <mergeCell ref="B4:B5"/>
    <mergeCell ref="C4:E4"/>
    <mergeCell ref="F4:H4"/>
    <mergeCell ref="I4:I5"/>
    <mergeCell ref="F54:H54"/>
    <mergeCell ref="I66:I71"/>
    <mergeCell ref="I60:I61"/>
    <mergeCell ref="I84:I85"/>
    <mergeCell ref="I89:I90"/>
    <mergeCell ref="I108:I109"/>
  </mergeCells>
  <printOptions/>
  <pageMargins left="0.1968503937007874" right="0.1968503937007874" top="0.5905511811023623" bottom="0.3937007874015748" header="0.31496062992125984" footer="0.1968503937007874"/>
  <pageSetup horizontalDpi="600" verticalDpi="600" orientation="landscape" paperSize="9" scale="85" r:id="rId3"/>
  <headerFooter>
    <oddFooter xml:space="preserve">&amp;CTrang: &amp;P+6 </oddFooter>
  </headerFooter>
  <legacyDrawing r:id="rId2"/>
</worksheet>
</file>

<file path=xl/worksheets/sheet4.xml><?xml version="1.0" encoding="utf-8"?>
<worksheet xmlns="http://schemas.openxmlformats.org/spreadsheetml/2006/main" xmlns:r="http://schemas.openxmlformats.org/officeDocument/2006/relationships">
  <dimension ref="A1:F51"/>
  <sheetViews>
    <sheetView view="pageBreakPreview" zoomScaleNormal="110" zoomScaleSheetLayoutView="100" zoomScalePageLayoutView="0" workbookViewId="0" topLeftCell="A1">
      <selection activeCell="A1" sqref="A1:J1"/>
    </sheetView>
  </sheetViews>
  <sheetFormatPr defaultColWidth="9.140625" defaultRowHeight="12.75"/>
  <cols>
    <col min="1" max="1" width="8.00390625" style="38" customWidth="1"/>
    <col min="2" max="2" width="36.7109375" style="38" customWidth="1"/>
    <col min="3" max="3" width="14.57421875" style="38" customWidth="1"/>
    <col min="4" max="4" width="16.140625" style="38" customWidth="1"/>
    <col min="5" max="5" width="17.140625" style="38" customWidth="1"/>
    <col min="6" max="6" width="13.140625" style="38" hidden="1" customWidth="1"/>
    <col min="7" max="16384" width="9.140625" style="38" customWidth="1"/>
  </cols>
  <sheetData>
    <row r="1" spans="1:6" ht="27.75" customHeight="1">
      <c r="A1" s="96" t="s">
        <v>198</v>
      </c>
      <c r="B1" s="96"/>
      <c r="C1" s="96"/>
      <c r="D1" s="96"/>
      <c r="E1" s="96"/>
      <c r="F1" s="96"/>
    </row>
    <row r="2" spans="1:6" ht="15.75">
      <c r="A2" s="6"/>
      <c r="B2" s="6"/>
      <c r="C2" s="6"/>
      <c r="D2" s="6"/>
      <c r="E2" s="6"/>
      <c r="F2" s="6"/>
    </row>
    <row r="3" spans="1:6" ht="19.5" customHeight="1">
      <c r="A3" s="2"/>
      <c r="B3" s="2"/>
      <c r="C3" s="2"/>
      <c r="D3" s="98" t="s">
        <v>195</v>
      </c>
      <c r="E3" s="98"/>
      <c r="F3" s="7"/>
    </row>
    <row r="4" spans="1:6" ht="70.5" customHeight="1">
      <c r="A4" s="3" t="s">
        <v>1</v>
      </c>
      <c r="B4" s="3" t="s">
        <v>5</v>
      </c>
      <c r="C4" s="3" t="s">
        <v>196</v>
      </c>
      <c r="D4" s="3" t="s">
        <v>203</v>
      </c>
      <c r="E4" s="3" t="s">
        <v>164</v>
      </c>
      <c r="F4" s="14" t="s">
        <v>197</v>
      </c>
    </row>
    <row r="5" spans="1:6" ht="22.5" customHeight="1">
      <c r="A5" s="1">
        <v>1</v>
      </c>
      <c r="B5" s="1">
        <v>2</v>
      </c>
      <c r="C5" s="1">
        <v>3</v>
      </c>
      <c r="D5" s="1">
        <v>4</v>
      </c>
      <c r="E5" s="1">
        <v>5</v>
      </c>
      <c r="F5" s="15">
        <v>6</v>
      </c>
    </row>
    <row r="6" spans="1:6" ht="22.5" customHeight="1">
      <c r="A6" s="39">
        <v>1</v>
      </c>
      <c r="B6" s="40" t="s">
        <v>13</v>
      </c>
      <c r="C6" s="41"/>
      <c r="D6" s="42"/>
      <c r="E6" s="43"/>
      <c r="F6" s="43"/>
    </row>
    <row r="7" spans="1:6" ht="22.5" customHeight="1">
      <c r="A7" s="44" t="s">
        <v>9</v>
      </c>
      <c r="B7" s="45" t="s">
        <v>14</v>
      </c>
      <c r="C7" s="46">
        <v>24</v>
      </c>
      <c r="D7" s="46">
        <v>45</v>
      </c>
      <c r="E7" s="47"/>
      <c r="F7" s="48">
        <v>1.5</v>
      </c>
    </row>
    <row r="8" spans="1:6" ht="22.5" customHeight="1">
      <c r="A8" s="49" t="s">
        <v>10</v>
      </c>
      <c r="B8" s="50" t="s">
        <v>15</v>
      </c>
      <c r="C8" s="51">
        <v>16</v>
      </c>
      <c r="D8" s="51">
        <v>30</v>
      </c>
      <c r="E8" s="52"/>
      <c r="F8" s="53">
        <v>1.5</v>
      </c>
    </row>
    <row r="9" spans="1:6" ht="22.5" customHeight="1">
      <c r="A9" s="39">
        <v>2</v>
      </c>
      <c r="B9" s="40" t="s">
        <v>11</v>
      </c>
      <c r="C9" s="41"/>
      <c r="D9" s="42"/>
      <c r="E9" s="43"/>
      <c r="F9" s="43"/>
    </row>
    <row r="10" spans="1:6" ht="22.5" customHeight="1">
      <c r="A10" s="44" t="s">
        <v>9</v>
      </c>
      <c r="B10" s="45" t="s">
        <v>14</v>
      </c>
      <c r="C10" s="46">
        <v>23</v>
      </c>
      <c r="D10" s="46">
        <v>43</v>
      </c>
      <c r="E10" s="47"/>
      <c r="F10" s="48">
        <v>1.3</v>
      </c>
    </row>
    <row r="11" spans="1:6" ht="22.5" customHeight="1">
      <c r="A11" s="54" t="s">
        <v>10</v>
      </c>
      <c r="B11" s="55" t="s">
        <v>15</v>
      </c>
      <c r="C11" s="56">
        <v>15</v>
      </c>
      <c r="D11" s="56">
        <v>28</v>
      </c>
      <c r="E11" s="57"/>
      <c r="F11" s="58">
        <v>1.3</v>
      </c>
    </row>
    <row r="14" spans="1:6" ht="21" customHeight="1">
      <c r="A14" s="96" t="s">
        <v>199</v>
      </c>
      <c r="B14" s="96"/>
      <c r="C14" s="96"/>
      <c r="D14" s="96"/>
      <c r="E14" s="96"/>
      <c r="F14" s="96"/>
    </row>
    <row r="15" spans="1:6" ht="15.75">
      <c r="A15" s="6"/>
      <c r="B15" s="6"/>
      <c r="C15" s="6"/>
      <c r="D15" s="6"/>
      <c r="E15" s="6"/>
      <c r="F15" s="6"/>
    </row>
    <row r="16" spans="1:6" ht="19.5" customHeight="1">
      <c r="A16" s="2"/>
      <c r="B16" s="2"/>
      <c r="C16" s="2"/>
      <c r="D16" s="98" t="s">
        <v>195</v>
      </c>
      <c r="E16" s="98"/>
      <c r="F16" s="7"/>
    </row>
    <row r="17" spans="1:6" ht="68.25" customHeight="1">
      <c r="A17" s="3" t="s">
        <v>1</v>
      </c>
      <c r="B17" s="3" t="s">
        <v>5</v>
      </c>
      <c r="C17" s="3" t="s">
        <v>196</v>
      </c>
      <c r="D17" s="3" t="s">
        <v>203</v>
      </c>
      <c r="E17" s="3" t="s">
        <v>164</v>
      </c>
      <c r="F17" s="3" t="s">
        <v>197</v>
      </c>
    </row>
    <row r="18" spans="1:6" ht="25.5" customHeight="1">
      <c r="A18" s="1">
        <v>1</v>
      </c>
      <c r="B18" s="1">
        <v>2</v>
      </c>
      <c r="C18" s="1">
        <v>3</v>
      </c>
      <c r="D18" s="1">
        <v>4</v>
      </c>
      <c r="E18" s="1">
        <v>5</v>
      </c>
      <c r="F18" s="1">
        <v>6</v>
      </c>
    </row>
    <row r="19" spans="1:6" ht="25.5" customHeight="1">
      <c r="A19" s="59">
        <v>1</v>
      </c>
      <c r="B19" s="60" t="s">
        <v>13</v>
      </c>
      <c r="C19" s="46">
        <v>7</v>
      </c>
      <c r="D19" s="46">
        <v>23</v>
      </c>
      <c r="E19" s="8"/>
      <c r="F19" s="61">
        <v>1.5</v>
      </c>
    </row>
    <row r="20" spans="1:6" ht="25.5" customHeight="1">
      <c r="A20" s="62">
        <v>2</v>
      </c>
      <c r="B20" s="63" t="s">
        <v>11</v>
      </c>
      <c r="C20" s="56">
        <v>6</v>
      </c>
      <c r="D20" s="56">
        <v>21</v>
      </c>
      <c r="E20" s="9"/>
      <c r="F20" s="64">
        <v>1.3</v>
      </c>
    </row>
    <row r="23" spans="1:6" ht="24" customHeight="1">
      <c r="A23" s="96" t="s">
        <v>200</v>
      </c>
      <c r="B23" s="96"/>
      <c r="C23" s="96"/>
      <c r="D23" s="96"/>
      <c r="E23" s="96"/>
      <c r="F23" s="96"/>
    </row>
    <row r="24" spans="1:6" ht="15.75">
      <c r="A24" s="6"/>
      <c r="B24" s="6"/>
      <c r="C24" s="6"/>
      <c r="D24" s="6"/>
      <c r="E24" s="6"/>
      <c r="F24" s="6"/>
    </row>
    <row r="25" spans="1:6" ht="15.75">
      <c r="A25" s="2"/>
      <c r="B25" s="2"/>
      <c r="C25" s="2"/>
      <c r="D25" s="98" t="s">
        <v>195</v>
      </c>
      <c r="E25" s="98"/>
      <c r="F25" s="98"/>
    </row>
    <row r="26" spans="1:6" ht="67.5" customHeight="1">
      <c r="A26" s="3" t="s">
        <v>1</v>
      </c>
      <c r="B26" s="3" t="s">
        <v>5</v>
      </c>
      <c r="C26" s="3" t="s">
        <v>196</v>
      </c>
      <c r="D26" s="3" t="s">
        <v>203</v>
      </c>
      <c r="E26" s="3" t="s">
        <v>164</v>
      </c>
      <c r="F26" s="3" t="s">
        <v>197</v>
      </c>
    </row>
    <row r="27" spans="1:6" ht="23.25" customHeight="1">
      <c r="A27" s="1">
        <v>1</v>
      </c>
      <c r="B27" s="1">
        <v>2</v>
      </c>
      <c r="C27" s="1">
        <v>3</v>
      </c>
      <c r="D27" s="1">
        <v>4</v>
      </c>
      <c r="E27" s="1">
        <v>5</v>
      </c>
      <c r="F27" s="1">
        <v>6</v>
      </c>
    </row>
    <row r="28" spans="1:6" ht="27" customHeight="1">
      <c r="A28" s="59">
        <v>1</v>
      </c>
      <c r="B28" s="60" t="s">
        <v>13</v>
      </c>
      <c r="C28" s="46">
        <v>7</v>
      </c>
      <c r="D28" s="46">
        <v>23</v>
      </c>
      <c r="E28" s="8"/>
      <c r="F28" s="61">
        <v>1.5</v>
      </c>
    </row>
    <row r="29" spans="1:6" ht="27" customHeight="1">
      <c r="A29" s="62">
        <v>2</v>
      </c>
      <c r="B29" s="63" t="s">
        <v>11</v>
      </c>
      <c r="C29" s="56">
        <v>6</v>
      </c>
      <c r="D29" s="56">
        <v>21</v>
      </c>
      <c r="E29" s="9"/>
      <c r="F29" s="64">
        <v>1.3</v>
      </c>
    </row>
    <row r="30" spans="1:6" ht="27" customHeight="1">
      <c r="A30" s="70"/>
      <c r="B30" s="71"/>
      <c r="C30" s="72"/>
      <c r="D30" s="72"/>
      <c r="E30" s="73"/>
      <c r="F30" s="74"/>
    </row>
    <row r="31" spans="1:6" ht="27" customHeight="1">
      <c r="A31" s="70"/>
      <c r="B31" s="71"/>
      <c r="C31" s="72"/>
      <c r="D31" s="72"/>
      <c r="E31" s="73"/>
      <c r="F31" s="74"/>
    </row>
    <row r="36" spans="1:6" ht="23.25" customHeight="1">
      <c r="A36" s="96" t="s">
        <v>201</v>
      </c>
      <c r="B36" s="96"/>
      <c r="C36" s="96"/>
      <c r="D36" s="96"/>
      <c r="E36" s="96"/>
      <c r="F36" s="96"/>
    </row>
    <row r="37" spans="1:6" ht="15.75">
      <c r="A37" s="6"/>
      <c r="B37" s="6"/>
      <c r="C37" s="6"/>
      <c r="D37" s="6"/>
      <c r="E37" s="6"/>
      <c r="F37" s="6"/>
    </row>
    <row r="38" spans="1:6" ht="15.75">
      <c r="A38" s="2"/>
      <c r="B38" s="2"/>
      <c r="C38" s="2"/>
      <c r="D38" s="98" t="s">
        <v>195</v>
      </c>
      <c r="E38" s="98"/>
      <c r="F38" s="98"/>
    </row>
    <row r="39" spans="1:6" ht="69" customHeight="1">
      <c r="A39" s="3" t="s">
        <v>1</v>
      </c>
      <c r="B39" s="3" t="s">
        <v>5</v>
      </c>
      <c r="C39" s="3" t="s">
        <v>196</v>
      </c>
      <c r="D39" s="3" t="s">
        <v>203</v>
      </c>
      <c r="E39" s="3" t="s">
        <v>164</v>
      </c>
      <c r="F39" s="3" t="s">
        <v>197</v>
      </c>
    </row>
    <row r="40" spans="1:6" ht="24.75" customHeight="1">
      <c r="A40" s="1">
        <v>1</v>
      </c>
      <c r="B40" s="1">
        <v>2</v>
      </c>
      <c r="C40" s="1">
        <v>3</v>
      </c>
      <c r="D40" s="1">
        <v>4</v>
      </c>
      <c r="E40" s="1">
        <v>5</v>
      </c>
      <c r="F40" s="1">
        <v>6</v>
      </c>
    </row>
    <row r="41" spans="1:6" ht="24.75" customHeight="1">
      <c r="A41" s="59">
        <v>1</v>
      </c>
      <c r="B41" s="60" t="s">
        <v>13</v>
      </c>
      <c r="C41" s="46">
        <v>10</v>
      </c>
      <c r="D41" s="46">
        <v>26</v>
      </c>
      <c r="E41" s="8"/>
      <c r="F41" s="61">
        <v>1.5</v>
      </c>
    </row>
    <row r="42" spans="1:6" ht="24.75" customHeight="1">
      <c r="A42" s="62">
        <v>2</v>
      </c>
      <c r="B42" s="63" t="s">
        <v>11</v>
      </c>
      <c r="C42" s="56">
        <v>8</v>
      </c>
      <c r="D42" s="56">
        <v>24</v>
      </c>
      <c r="E42" s="9"/>
      <c r="F42" s="64">
        <v>1.3</v>
      </c>
    </row>
    <row r="45" spans="1:6" ht="24" customHeight="1">
      <c r="A45" s="96" t="s">
        <v>202</v>
      </c>
      <c r="B45" s="96"/>
      <c r="C45" s="96"/>
      <c r="D45" s="96"/>
      <c r="E45" s="96"/>
      <c r="F45" s="96"/>
    </row>
    <row r="46" spans="1:6" ht="15.75">
      <c r="A46" s="6"/>
      <c r="B46" s="6"/>
      <c r="C46" s="6"/>
      <c r="D46" s="6"/>
      <c r="E46" s="6"/>
      <c r="F46" s="6"/>
    </row>
    <row r="47" spans="1:6" ht="15.75">
      <c r="A47" s="2"/>
      <c r="B47" s="2"/>
      <c r="C47" s="2"/>
      <c r="D47" s="98" t="s">
        <v>195</v>
      </c>
      <c r="E47" s="98"/>
      <c r="F47" s="98"/>
    </row>
    <row r="48" spans="1:6" ht="63">
      <c r="A48" s="3" t="s">
        <v>1</v>
      </c>
      <c r="B48" s="3" t="s">
        <v>5</v>
      </c>
      <c r="C48" s="3" t="s">
        <v>196</v>
      </c>
      <c r="D48" s="3" t="s">
        <v>203</v>
      </c>
      <c r="E48" s="3" t="s">
        <v>164</v>
      </c>
      <c r="F48" s="3" t="s">
        <v>197</v>
      </c>
    </row>
    <row r="49" spans="1:6" ht="24" customHeight="1">
      <c r="A49" s="1">
        <v>1</v>
      </c>
      <c r="B49" s="1">
        <v>2</v>
      </c>
      <c r="C49" s="1">
        <v>3</v>
      </c>
      <c r="D49" s="1">
        <v>4</v>
      </c>
      <c r="E49" s="1">
        <v>5</v>
      </c>
      <c r="F49" s="1">
        <v>6</v>
      </c>
    </row>
    <row r="50" spans="1:6" ht="24" customHeight="1">
      <c r="A50" s="59">
        <v>1</v>
      </c>
      <c r="B50" s="60" t="s">
        <v>16</v>
      </c>
      <c r="C50" s="65">
        <v>5</v>
      </c>
      <c r="D50" s="65">
        <v>8</v>
      </c>
      <c r="E50" s="8"/>
      <c r="F50" s="61">
        <v>1</v>
      </c>
    </row>
    <row r="51" spans="1:6" ht="24" customHeight="1">
      <c r="A51" s="62">
        <v>2</v>
      </c>
      <c r="B51" s="63" t="s">
        <v>11</v>
      </c>
      <c r="C51" s="66">
        <v>4.5</v>
      </c>
      <c r="D51" s="66">
        <v>7</v>
      </c>
      <c r="E51" s="9"/>
      <c r="F51" s="64">
        <v>1</v>
      </c>
    </row>
  </sheetData>
  <sheetProtection/>
  <mergeCells count="10">
    <mergeCell ref="A36:F36"/>
    <mergeCell ref="D38:F38"/>
    <mergeCell ref="A45:F45"/>
    <mergeCell ref="D47:F47"/>
    <mergeCell ref="A1:F1"/>
    <mergeCell ref="A14:F14"/>
    <mergeCell ref="A23:F23"/>
    <mergeCell ref="D25:F25"/>
    <mergeCell ref="D3:E3"/>
    <mergeCell ref="D16:E16"/>
  </mergeCells>
  <printOptions/>
  <pageMargins left="0.7874015748031497" right="0.5905511811023623" top="0.5905511811023623" bottom="0.1968503937007874" header="0.31496062992125984" footer="0.31496062992125984"/>
  <pageSetup horizontalDpi="600" verticalDpi="600" orientation="portrait" paperSize="9" scale="95" r:id="rId1"/>
  <headerFooter>
    <oddFooter xml:space="preserve">&amp;CTrang: &amp;P+12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Dac Thuong</dc:creator>
  <cp:keywords/>
  <dc:description/>
  <cp:lastModifiedBy>HTComputer99</cp:lastModifiedBy>
  <cp:lastPrinted>2019-09-22T02:15:28Z</cp:lastPrinted>
  <dcterms:created xsi:type="dcterms:W3CDTF">2010-10-24T01:29:46Z</dcterms:created>
  <dcterms:modified xsi:type="dcterms:W3CDTF">2019-09-22T03:45:25Z</dcterms:modified>
  <cp:category/>
  <cp:version/>
  <cp:contentType/>
  <cp:contentStatus/>
</cp:coreProperties>
</file>